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5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<sst xmlns="http://schemas.openxmlformats.org/spreadsheetml/2006/main" count="614" uniqueCount="194">
  <si>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</si>
  <si>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</si>
  <si>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</si>
  <si>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</si>
  <si>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</si>
  <si>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</si>
  <si>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</si>
  <si>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</si>
  <si>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</si>
  <si>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</si>
  <si>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</si>
  <si>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Итого за завтрак:</t>
  </si>
  <si>
    <t>Обед</t>
  </si>
  <si>
    <t>Итого за обед:</t>
  </si>
  <si>
    <t>Полдник</t>
  </si>
  <si>
    <t>Итого за полдник: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</si>
  <si>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</si>
  <si>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</si>
  <si>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</si>
  <si>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</si>
  <si>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</si>
  <si>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</si>
  <si>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</si>
  <si>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Директор__________________</t>
  </si>
  <si>
    <t>__________________________</t>
  </si>
  <si>
    <t>Возрастная категория: 7-11 лет</t>
  </si>
  <si>
    <t>Возрастная категория: 12 лет и старше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</si>
  <si>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</si>
  <si>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</si>
  <si>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</si>
  <si>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</si>
  <si>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</si>
  <si>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</si>
  <si>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</si>
  <si>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</si>
  <si>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</si>
  <si>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</si>
  <si>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Итого за день 6. Возрастная категория: 7-11 лет</t>
  </si>
  <si>
    <t>Итого за день 6. Возрастная категория: 12 лет и старше</t>
  </si>
  <si>
    <t>Итого за день 7. Возрастная категория: 7-11 лет</t>
  </si>
  <si>
    <t>Итого за день 7. Возрастная категория: 12 лет и старше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</si>
  <si>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</si>
  <si>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</si>
  <si>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</si>
  <si>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</si>
  <si>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</si>
  <si>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</si>
  <si>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</si>
  <si>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</si>
  <si>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</si>
  <si>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</si>
  <si>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 xml:space="preserve">День 1 </t>
  </si>
  <si>
    <t xml:space="preserve">День 2 </t>
  </si>
  <si>
    <t xml:space="preserve">День 3 </t>
  </si>
  <si>
    <t xml:space="preserve">День 7 </t>
  </si>
  <si>
    <t xml:space="preserve">День 4 </t>
  </si>
  <si>
    <t xml:space="preserve">День 5 </t>
  </si>
  <si>
    <t xml:space="preserve">День 8 </t>
  </si>
  <si>
    <t xml:space="preserve">День 9 </t>
  </si>
  <si>
    <t>Итого за завтрак</t>
  </si>
  <si>
    <t>Итого за день 10. Возрастная категория: 7-11 лет</t>
  </si>
  <si>
    <t>Итого за день 10. Возрастная категория: 12 лет и старше</t>
  </si>
  <si>
    <t>200/4</t>
  </si>
  <si>
    <t>-</t>
  </si>
  <si>
    <t xml:space="preserve">Сок фруктовый в потребительской упаковке </t>
  </si>
  <si>
    <t>1/200</t>
  </si>
  <si>
    <t>Чай с лимоном (чай, лимон, сахар-песок)</t>
  </si>
  <si>
    <t>Неделя 4</t>
  </si>
  <si>
    <t>Молоко питьевое</t>
  </si>
  <si>
    <t>Чай с сахаром (чай, сахар-песок)</t>
  </si>
  <si>
    <t xml:space="preserve">День 10 </t>
  </si>
  <si>
    <t>Яйцо вареное</t>
  </si>
  <si>
    <t>1 шт.</t>
  </si>
  <si>
    <t>Сыр в индивидуальной упаковке</t>
  </si>
  <si>
    <t>1 шт</t>
  </si>
  <si>
    <t>Какао-напиток (какао порошок, молоко 3,2%, сахар-песок)</t>
  </si>
  <si>
    <t>Хлеб пшеничный йодированный</t>
  </si>
  <si>
    <t xml:space="preserve">Яблоко </t>
  </si>
  <si>
    <t>Закуска порционная (кукуруза консервированная)</t>
  </si>
  <si>
    <t>Рассольник Ленинградский  со сметаной ( крупа перловая, картофель, моркорвь, лук репч., масло подсолн., огурцы солен., соль йод, сметана.)</t>
  </si>
  <si>
    <t>250/15</t>
  </si>
  <si>
    <t>Сосиски отварные с соусом  красным основным (сосиска, соус красный основной)  80/30</t>
  </si>
  <si>
    <t>Макаронные изделия отварные (макаронные изделия, масло сл.)</t>
  </si>
  <si>
    <t>Хлеб ржаной</t>
  </si>
  <si>
    <t>Гарнир каша гречневая рассыпчатая (крупа гречневая, масло сливочное, соль йод.)</t>
  </si>
  <si>
    <t>Напиток с витаминами «Витошка» (смесь сухая с витаминами, вода)</t>
  </si>
  <si>
    <t>75/5</t>
  </si>
  <si>
    <t>Закуска порционная (огурцы свежие)</t>
  </si>
  <si>
    <t>25/250</t>
  </si>
  <si>
    <t>Рис отварной (крупа  рисовая, масло слив., соль  йод.)</t>
  </si>
  <si>
    <t>Чай с молоком (чай, молоко)</t>
  </si>
  <si>
    <t>15/250</t>
  </si>
  <si>
    <t>Картофель отварной (картофель, масло слив., соль йод.)</t>
  </si>
  <si>
    <t>Сосиски отварные с маслом</t>
  </si>
  <si>
    <t>80/5</t>
  </si>
  <si>
    <t>80/8</t>
  </si>
  <si>
    <t>Закуска порционная (горошек  консервированный)</t>
  </si>
  <si>
    <t>250/10</t>
  </si>
  <si>
    <t>Перловка отварная (крупа перловая, масло слив., соль йод.)</t>
  </si>
  <si>
    <t>Чай с вареньем (чай, варенье)</t>
  </si>
  <si>
    <t>200/20</t>
  </si>
  <si>
    <t xml:space="preserve">Котлета Мечта с маслом  (горбуша, свинина, хлеб пш, молоко, лук репч., сухари панир., масло растит., масло сл) </t>
  </si>
  <si>
    <t>251а</t>
  </si>
  <si>
    <t>Пюре картофельное (картофель, молоко, масло слив., соль йод.)</t>
  </si>
  <si>
    <t>Суп картофельный с бобовыми, с колбасой п/к (картофель, горох, морковь, лук репч., масло раст., колбаса п/к)</t>
  </si>
  <si>
    <t>Напиток из шиповника (шиповник, лимон, сахар-песок)</t>
  </si>
  <si>
    <t>667а</t>
  </si>
  <si>
    <t>Молоко в п/у</t>
  </si>
  <si>
    <t>Суп-лапша домашняя с курицей (грудка куриная., лапша домашняя роллтон,  лук репч., морковь, масло раст, соль йодир.)</t>
  </si>
  <si>
    <t>20/250</t>
  </si>
  <si>
    <t>Борщ из свежей капусты с картофелем, со сметаной ( картофель, капуста, морковь, лук репч., томат паста, масло раст., соль йод, сметана.)</t>
  </si>
  <si>
    <t>Компот из кураги с вит С (курага, сухар, лимон.кислота, аскорб кислота)</t>
  </si>
  <si>
    <t>669а</t>
  </si>
  <si>
    <t>Запеканка из творога с повидлом (творог, крупа манная, сахар-песок, яйцо куриное, масло слив., сухари панир, повидло)</t>
  </si>
  <si>
    <t>120/20</t>
  </si>
  <si>
    <t>50/150</t>
  </si>
  <si>
    <t>Котлета мясная  с соусом красным  основным (говядина, свинина, хлеб, сухари паниров., соль йодир., масло подсолн., соус красн.осн)</t>
  </si>
  <si>
    <t>60/30</t>
  </si>
  <si>
    <t>Перловка с овощами (крупа перловая, морковь, лук репч., масло растит., томат.паста, масло слив., соль йодир.)</t>
  </si>
  <si>
    <t>Компот из свежих  яблок с вит С (яблоки, сахар, лимон.кислота, аскорб кислота)</t>
  </si>
  <si>
    <t>Рогалик сахарный (мука, сл.масло, яйцо, сахар-песок, сода)</t>
  </si>
  <si>
    <t>Чай с медом (чай, мед)</t>
  </si>
  <si>
    <t>Напиток из облепихи протертой с сахаром (облепиха, протертая с сахаром, сахар-песок)</t>
  </si>
  <si>
    <t>Компот из сухофруктов с вит С (смесь сухофруктов, сахар-песок, лимон.кислота, аскорб кислота)</t>
  </si>
  <si>
    <t>Макаронные изделия отварные (макаронные изделия, масло сл., соль йодир.)</t>
  </si>
  <si>
    <t>Компот из изюма с витамином С (изюм, сахар-песок, лимон .кислота)</t>
  </si>
  <si>
    <t>День 6</t>
  </si>
  <si>
    <t>Неделя1</t>
  </si>
  <si>
    <t>Каша молочная овсяная Геркулес с маслом (крупа геркулесовая, молоко сгущеное, соль йод., масло слив.)</t>
  </si>
  <si>
    <t>150/2</t>
  </si>
  <si>
    <t>180/5</t>
  </si>
  <si>
    <t>Фрикадельки мясные с соусом кр осн   (говядина, свинина. хлеб пшен., молоко, масло раст., лук репч., мука пшен., соль йод., соус красн.осн.)  70/30</t>
  </si>
  <si>
    <t>Гарнир Забава (крупа рисовая, крупа гречневая, масло слив., соль йод.)</t>
  </si>
  <si>
    <t>70/5</t>
  </si>
  <si>
    <t>Биточки рубленые из курицы паровые (грудка кур, хлеб, молоко, масло сл, соль, масло раст)</t>
  </si>
  <si>
    <t>Макаронные изделия отварные (макаронные изделия, масло сл., соль йодир)</t>
  </si>
  <si>
    <t>Компот из кураги с вит С (курага, сахар, лимон.кислота, аскорбиновая кислота)</t>
  </si>
  <si>
    <t>Яблоко св</t>
  </si>
  <si>
    <t xml:space="preserve">Биточки рубленые из курицы паровые с маслом  (грудка кур, хлеб, молоко, масло сл, соль, масло раст)  с маслом </t>
  </si>
  <si>
    <t>100/5</t>
  </si>
  <si>
    <t>Кокрок Малыш (мука пшен., масло слив., молоко, сахар,яйцо, соль йод, молоко сгущенное вареное)</t>
  </si>
  <si>
    <t>Рогалик сладкий повидлом и изюмом (мука, молоко, масло слив., сахар, дрожжи прес.,яйцо, повидло, изюм, масло подсолн.)</t>
  </si>
  <si>
    <t>Каша молочная  Дружба  с маслом (крупа рисовая, крупа пшенная, молоко сгущеное, соль йод., масло слив.)</t>
  </si>
  <si>
    <t>160/5</t>
  </si>
  <si>
    <t>200/7</t>
  </si>
  <si>
    <t>Гуляш из индейки (филе индейки, масло слив.,лук репч., томат паста, мука пшен., соль йод.) 40/50</t>
  </si>
  <si>
    <t>Гарнир каша гречневая вязкая (крупа гречневая, масло сливочное, соль йод.)</t>
  </si>
  <si>
    <t>Кисель из концентрата с витамином С (кисель, сахар-песок, вода, аскорб. кислота)</t>
  </si>
  <si>
    <t>Яблоко</t>
  </si>
  <si>
    <t>Пирог песочный Домашний (мука ,яйцо, масло слив., сахар-песок, повидло)</t>
  </si>
  <si>
    <t>80/3</t>
  </si>
  <si>
    <t>Щи из свежей капустой со сметаной ( картофель, капуста, морковь, лук репч., томат паста, масло раст., соль йод, сметана.)</t>
  </si>
  <si>
    <t>Тефтели рыбные  с соусом белым осн  (горбуша, хлеб, лук репч., масло раст., молоко,  мука пшен., соль йод, соус белый осн) , 70/30</t>
  </si>
  <si>
    <t>Биточки рубленые из курицы паровые с соусом белым основным  (грудка кур, хлеб, молоко, масло сл, соль, масло раст., соус белый осн.)</t>
  </si>
  <si>
    <t>85/30</t>
  </si>
  <si>
    <t>Булочка Гребешок с повидлом (мука, сахар-песок, дрожжи, молоко т/п,  яйцо, сахар-песок, повидло)</t>
  </si>
  <si>
    <t>Солянка по-домашнему (говядина, сосиски,  колбаса копченая, картофель, огурцы соленые, томат паста, лук репч.,соль йод.)</t>
  </si>
  <si>
    <t>Плов из  индейки  (филе индейки, крупа рисовая, морковь, лук репч., томат, масло подсолн., соль йодир)</t>
  </si>
  <si>
    <t>45/155</t>
  </si>
  <si>
    <t>50/175</t>
  </si>
  <si>
    <t>Ромовая Баба БХП</t>
  </si>
  <si>
    <t>Бутерброд с сыром (сыр Российский, хлеб пш)</t>
  </si>
  <si>
    <t>Каша молочная ячневая с маслом  (крупа ячневая, молоко сгущ, соль йод., масло слив.)</t>
  </si>
  <si>
    <t>Какао-напиток (какао порошок, молоко, сахар)</t>
  </si>
  <si>
    <t>150/5</t>
  </si>
  <si>
    <t>15/31</t>
  </si>
  <si>
    <t>Закуска порционная (помидоры свежие)</t>
  </si>
  <si>
    <t>Суп рисовый «Восточный» с фаршем (фарш говяж., крупа рисов., лук репч., морковь, томат. паста, чеснок, соль йодир.)</t>
  </si>
  <si>
    <t>Котлеты из индейки с соусом белым основным (филе индейки, хлеб пшен., масло слив., соль йод., соус белый осн.) 70/30</t>
  </si>
  <si>
    <t>200/18</t>
  </si>
  <si>
    <t>Булочка Настена (мука пшен., сахар-песок, яйца, дрожжи, масло сл., повидло)</t>
  </si>
  <si>
    <t xml:space="preserve">Яблоко св </t>
  </si>
  <si>
    <t>Солянка по-домашнему (говядина, колбаса вар,  колбаса копченая, картофель, огурцы соленые, томат паста, лук репч.,соль йод.)</t>
  </si>
  <si>
    <t>Сеченики Посольские с соусом белым осн  (горбуша, хлеб пш., лук репч., молоко, яйцо, мука пшен.,  масло растит.. соль йодир, соус белый осн)     70/30</t>
  </si>
  <si>
    <t>Рис розовый (крупа рисовая, масло слив., томат паста, соль йод.)</t>
  </si>
  <si>
    <t>668а</t>
  </si>
  <si>
    <t>Коржик Загорский (мука пшен., сахар, масло слив., яйцо, молоко, соль йод.)</t>
  </si>
  <si>
    <t>Каша молочная Улыбка (крупа рисовая, група овсяная Геркулес, молоко сгущеное, .соль йод.)</t>
  </si>
  <si>
    <t>Бутерброд с маслом (масло сл, хлеб)</t>
  </si>
  <si>
    <t>Пудинг из творога (запеченный) со сгущенным молоком (творог 5%, сахар-песок, крупа манная, изюм, яйцо, масло раст., сухари паниров., сметан 15%, сгущенное молоко)</t>
  </si>
  <si>
    <t>100/20</t>
  </si>
  <si>
    <t>200/2</t>
  </si>
  <si>
    <t>Гуляш из курицы   (грудка кур, лук, масло раст, мука, специи)   50/50</t>
  </si>
  <si>
    <t>Фрикадельки из индейки с маслом (филе индейки, хлеб пшен., молоко, соль йод., масло слив.)</t>
  </si>
  <si>
    <t>Макаронные изделия отварные (макаронные изд., масло слив., соль йод.)</t>
  </si>
  <si>
    <t>Биточки  мясные  с соусом красным  основным (говядина, свинина, хлеб, сухари паниров., соль йодир., масло подсолн., соус красн.осн)</t>
  </si>
  <si>
    <t>Кекс Фараон БХП</t>
  </si>
  <si>
    <t>Хлебцы рыбные с маслом (горбуша,молоко 3,2%, яйцо соль йод.,масло раст., масло сл)</t>
  </si>
  <si>
    <t>Щи из свежей капусты со сметаной ( картофель, капуста, морковь, лук репч., томат паста, масло раст., соль йод, сметана.)</t>
  </si>
  <si>
    <t>Пирожки печеные с фаршем из индейки с рисом (тесто сдобное, фарш из индейки и риса, яйцо)</t>
  </si>
  <si>
    <t>Напиток лимонный (лимоны, сахар-песок)</t>
  </si>
  <si>
    <t>"11"  апреля 2022 г.</t>
  </si>
  <si>
    <t>Снежок в п/у</t>
  </si>
  <si>
    <t>1/180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</si>
</sst>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8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/>
    </xf>
    <xf numFmtId="0" fontId="8" fillId="34" borderId="10" xfId="0" applyFont="1" applyFill="1" applyBorder="1" applyAlignment="1">
      <alignment wrapText="1"/>
    </xf>
    <xf numFmtId="0" fontId="2" fillId="34" borderId="13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0" fontId="9" fillId="34" borderId="14" xfId="0" applyFont="1" applyFill="1" applyBorder="1" applyAlignment="1">
      <alignment/>
    </xf>
    <xf numFmtId="0" fontId="8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8" fillId="32" borderId="13" xfId="0" applyFont="1" applyFill="1" applyBorder="1" applyAlignment="1">
      <alignment horizontal="left" vertical="center"/>
    </xf>
    <xf numFmtId="0" fontId="12" fillId="32" borderId="13" xfId="0" applyFont="1" applyFill="1" applyBorder="1" applyAlignment="1">
      <alignment vertical="center"/>
    </xf>
    <xf numFmtId="0" fontId="8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16" borderId="1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vertical="center"/>
    </xf>
    <xf numFmtId="0" fontId="8" fillId="5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2" fillId="16" borderId="10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8" fillId="5" borderId="14" xfId="0" applyFont="1" applyFill="1" applyBorder="1" applyAlignment="1">
      <alignment horizontal="left" vertical="center"/>
    </xf>
    <xf numFmtId="0" fontId="8" fillId="5" borderId="22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8"/>
  <sheetViews>
    <sheetView tabSelected="1" zoomScale="70" zoomScaleNormal="70" zoomScalePageLayoutView="0" workbookViewId="0" topLeftCell="A157">
      <selection activeCell="N170" sqref="N170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5">
      <c r="A1" s="4" t="s">
        <v>16</v>
      </c>
      <c r="B1" s="5"/>
      <c r="C1" s="5"/>
      <c r="D1" s="5"/>
      <c r="E1" s="5"/>
      <c r="F1" s="5"/>
      <c r="G1" s="95" t="s">
        <v>17</v>
      </c>
      <c r="H1" s="95"/>
      <c r="I1" s="5"/>
      <c r="J1" s="5"/>
      <c r="K1" s="5"/>
      <c r="L1" s="5"/>
      <c r="M1" s="5"/>
      <c r="N1" s="5"/>
      <c r="R1" s="5"/>
    </row>
    <row r="2" spans="1:18" ht="15">
      <c r="A2" s="4" t="s">
        <v>23</v>
      </c>
      <c r="B2" s="5"/>
      <c r="C2" s="5"/>
      <c r="D2" s="5"/>
      <c r="E2" s="5"/>
      <c r="F2" s="5"/>
      <c r="G2" s="95" t="s">
        <v>18</v>
      </c>
      <c r="H2" s="95"/>
      <c r="I2" s="5"/>
      <c r="J2" s="5"/>
      <c r="K2" s="5"/>
      <c r="L2" s="5"/>
      <c r="M2" s="5"/>
      <c r="N2" s="5"/>
      <c r="R2" s="5"/>
    </row>
    <row r="3" spans="1:18" ht="15">
      <c r="A3" s="4" t="s">
        <v>24</v>
      </c>
      <c r="B3" s="5"/>
      <c r="C3" s="5"/>
      <c r="D3" s="5"/>
      <c r="E3" s="5"/>
      <c r="F3" s="5"/>
      <c r="G3" s="95" t="s">
        <v>19</v>
      </c>
      <c r="H3" s="95"/>
      <c r="I3" s="5"/>
      <c r="J3" s="5"/>
      <c r="K3" s="5"/>
      <c r="L3" s="5"/>
      <c r="M3" s="5"/>
      <c r="N3" s="5"/>
      <c r="R3" s="5"/>
    </row>
    <row r="4" spans="1:18" ht="15">
      <c r="A4" s="4" t="s">
        <v>24</v>
      </c>
      <c r="B4" s="4"/>
      <c r="C4" s="5"/>
      <c r="D4" s="5"/>
      <c r="E4" s="5"/>
      <c r="F4" s="5"/>
      <c r="G4" s="95" t="s">
        <v>20</v>
      </c>
      <c r="H4" s="95"/>
      <c r="I4" s="5"/>
      <c r="J4" s="5"/>
      <c r="K4" s="5"/>
      <c r="L4" s="5"/>
      <c r="M4" s="5"/>
      <c r="N4" s="5"/>
      <c r="R4" s="5"/>
    </row>
    <row r="5" spans="1:18" ht="15">
      <c r="A5" s="4" t="s">
        <v>191</v>
      </c>
      <c r="B5" s="4"/>
      <c r="C5" s="5"/>
      <c r="D5" s="5"/>
      <c r="E5" s="5"/>
      <c r="F5" s="5"/>
      <c r="G5" s="95" t="s">
        <v>21</v>
      </c>
      <c r="H5" s="95"/>
      <c r="I5" s="5"/>
      <c r="J5" s="5"/>
      <c r="K5" s="5"/>
      <c r="L5" s="5"/>
      <c r="M5" s="5"/>
      <c r="N5" s="5"/>
      <c r="R5" s="5"/>
    </row>
    <row r="6" spans="1:8" ht="15.75" customHeight="1">
      <c r="A6" s="96" t="s">
        <v>22</v>
      </c>
      <c r="B6" s="96"/>
      <c r="C6" s="96"/>
      <c r="D6" s="96"/>
      <c r="E6" s="96"/>
      <c r="F6" s="96"/>
      <c r="G6" s="96"/>
      <c r="H6" s="96"/>
    </row>
    <row r="8" spans="1:8" ht="15">
      <c r="A8" s="80" t="s">
        <v>2</v>
      </c>
      <c r="B8" s="80" t="s">
        <v>0</v>
      </c>
      <c r="C8" s="80" t="s">
        <v>1</v>
      </c>
      <c r="D8" s="80" t="s">
        <v>3</v>
      </c>
      <c r="E8" s="80"/>
      <c r="F8" s="80"/>
      <c r="G8" s="21" t="s">
        <v>9</v>
      </c>
      <c r="H8" s="80" t="s">
        <v>7</v>
      </c>
    </row>
    <row r="9" spans="1:8" ht="15">
      <c r="A9" s="80"/>
      <c r="B9" s="80"/>
      <c r="C9" s="80"/>
      <c r="D9" s="21" t="s">
        <v>4</v>
      </c>
      <c r="E9" s="21" t="s">
        <v>5</v>
      </c>
      <c r="F9" s="21" t="s">
        <v>6</v>
      </c>
      <c r="G9" s="21" t="s">
        <v>10</v>
      </c>
      <c r="H9" s="80"/>
    </row>
    <row r="10" spans="1:8" ht="15">
      <c r="A10" s="100" t="s">
        <v>67</v>
      </c>
      <c r="B10" s="100"/>
      <c r="C10" s="100"/>
      <c r="D10" s="100"/>
      <c r="E10" s="100"/>
      <c r="F10" s="100"/>
      <c r="G10" s="100"/>
      <c r="H10" s="100"/>
    </row>
    <row r="11" spans="1:8" ht="15">
      <c r="A11" s="94" t="s">
        <v>51</v>
      </c>
      <c r="B11" s="94"/>
      <c r="C11" s="94"/>
      <c r="D11" s="94"/>
      <c r="E11" s="94"/>
      <c r="F11" s="94"/>
      <c r="G11" s="94"/>
      <c r="H11" s="94"/>
    </row>
    <row r="12" spans="1:8" ht="15.75" customHeight="1">
      <c r="A12" s="101" t="s">
        <v>25</v>
      </c>
      <c r="B12" s="102"/>
      <c r="C12" s="102"/>
      <c r="D12" s="102"/>
      <c r="E12" s="102"/>
      <c r="F12" s="102"/>
      <c r="G12" s="102"/>
      <c r="H12" s="103"/>
    </row>
    <row r="13" spans="1:8" ht="23.25" customHeight="1">
      <c r="A13" s="104" t="s">
        <v>8</v>
      </c>
      <c r="B13" s="61" t="s">
        <v>71</v>
      </c>
      <c r="C13" s="62" t="s">
        <v>72</v>
      </c>
      <c r="D13" s="63">
        <v>4.7</v>
      </c>
      <c r="E13" s="63">
        <v>4.04</v>
      </c>
      <c r="F13" s="63">
        <v>0.25</v>
      </c>
      <c r="G13" s="63">
        <v>56.5</v>
      </c>
      <c r="H13" s="63">
        <v>776</v>
      </c>
    </row>
    <row r="14" spans="1:8" ht="21" customHeight="1">
      <c r="A14" s="104"/>
      <c r="B14" s="61" t="s">
        <v>73</v>
      </c>
      <c r="C14" s="62" t="s">
        <v>74</v>
      </c>
      <c r="D14" s="63">
        <v>5.06</v>
      </c>
      <c r="E14" s="63">
        <v>1.87</v>
      </c>
      <c r="F14" s="63">
        <v>0.9</v>
      </c>
      <c r="G14" s="63">
        <v>56</v>
      </c>
      <c r="H14" s="63"/>
    </row>
    <row r="15" spans="1:8" ht="39.75" customHeight="1">
      <c r="A15" s="104"/>
      <c r="B15" s="61" t="s">
        <v>128</v>
      </c>
      <c r="C15" s="62" t="s">
        <v>129</v>
      </c>
      <c r="D15" s="63">
        <v>5.81</v>
      </c>
      <c r="E15" s="61">
        <v>10.38</v>
      </c>
      <c r="F15" s="63">
        <v>34.14</v>
      </c>
      <c r="G15" s="63">
        <v>253</v>
      </c>
      <c r="H15" s="63">
        <v>1049</v>
      </c>
    </row>
    <row r="16" spans="1:8" ht="27" customHeight="1">
      <c r="A16" s="104"/>
      <c r="B16" s="61" t="s">
        <v>75</v>
      </c>
      <c r="C16" s="62">
        <v>200</v>
      </c>
      <c r="D16" s="63">
        <v>1.8</v>
      </c>
      <c r="E16" s="63">
        <v>1.6</v>
      </c>
      <c r="F16" s="63">
        <v>13.2</v>
      </c>
      <c r="G16" s="63">
        <v>75.2</v>
      </c>
      <c r="H16" s="63">
        <v>986</v>
      </c>
    </row>
    <row r="17" spans="1:8" ht="15">
      <c r="A17" s="104"/>
      <c r="B17" s="61" t="s">
        <v>76</v>
      </c>
      <c r="C17" s="62">
        <v>27</v>
      </c>
      <c r="D17" s="63">
        <v>1.58</v>
      </c>
      <c r="E17" s="63">
        <v>0.21</v>
      </c>
      <c r="F17" s="63">
        <v>10.71</v>
      </c>
      <c r="G17" s="63">
        <v>52.5</v>
      </c>
      <c r="H17" s="63" t="s">
        <v>63</v>
      </c>
    </row>
    <row r="18" spans="1:8" ht="15">
      <c r="A18" s="104"/>
      <c r="B18" s="61" t="s">
        <v>107</v>
      </c>
      <c r="C18" s="62" t="s">
        <v>65</v>
      </c>
      <c r="D18" s="63">
        <v>5.8</v>
      </c>
      <c r="E18" s="63">
        <v>6.4</v>
      </c>
      <c r="F18" s="63">
        <v>9.4</v>
      </c>
      <c r="G18" s="63">
        <v>120</v>
      </c>
      <c r="H18" s="63"/>
    </row>
    <row r="19" spans="1:8" ht="15" customHeight="1">
      <c r="A19" s="81" t="s">
        <v>11</v>
      </c>
      <c r="B19" s="81"/>
      <c r="C19" s="64">
        <v>647</v>
      </c>
      <c r="D19" s="64">
        <v>24.75</v>
      </c>
      <c r="E19" s="64">
        <v>24.5</v>
      </c>
      <c r="F19" s="64">
        <v>68.6</v>
      </c>
      <c r="G19" s="64">
        <v>613.2</v>
      </c>
      <c r="H19" s="23"/>
    </row>
    <row r="20" spans="1:8" ht="15" customHeight="1">
      <c r="A20" s="78" t="s">
        <v>26</v>
      </c>
      <c r="B20" s="79"/>
      <c r="C20" s="79"/>
      <c r="D20" s="79"/>
      <c r="E20" s="79"/>
      <c r="F20" s="79"/>
      <c r="G20" s="79"/>
      <c r="H20" s="79"/>
    </row>
    <row r="21" spans="1:8" ht="15" customHeight="1">
      <c r="A21" s="80" t="s">
        <v>8</v>
      </c>
      <c r="B21" s="61" t="s">
        <v>71</v>
      </c>
      <c r="C21" s="62" t="s">
        <v>72</v>
      </c>
      <c r="D21" s="63">
        <v>4.7</v>
      </c>
      <c r="E21" s="63">
        <v>4.04</v>
      </c>
      <c r="F21" s="63">
        <v>0.25</v>
      </c>
      <c r="G21" s="63">
        <v>56.5</v>
      </c>
      <c r="H21" s="63">
        <v>776</v>
      </c>
    </row>
    <row r="22" spans="1:8" ht="15" customHeight="1">
      <c r="A22" s="80"/>
      <c r="B22" s="61" t="s">
        <v>73</v>
      </c>
      <c r="C22" s="62" t="s">
        <v>74</v>
      </c>
      <c r="D22" s="63">
        <v>5.06</v>
      </c>
      <c r="E22" s="63">
        <v>1.87</v>
      </c>
      <c r="F22" s="63">
        <v>0.9</v>
      </c>
      <c r="G22" s="63">
        <v>56</v>
      </c>
      <c r="H22" s="63"/>
    </row>
    <row r="23" spans="1:8" ht="41.25" customHeight="1">
      <c r="A23" s="80"/>
      <c r="B23" s="61" t="s">
        <v>128</v>
      </c>
      <c r="C23" s="62" t="s">
        <v>130</v>
      </c>
      <c r="D23" s="63">
        <v>7.73</v>
      </c>
      <c r="E23" s="63">
        <v>12.63</v>
      </c>
      <c r="F23" s="63">
        <v>45.5</v>
      </c>
      <c r="G23" s="63">
        <v>296.7</v>
      </c>
      <c r="H23" s="63">
        <v>1049</v>
      </c>
    </row>
    <row r="24" spans="1:8" ht="29.25" customHeight="1">
      <c r="A24" s="80"/>
      <c r="B24" s="61" t="s">
        <v>75</v>
      </c>
      <c r="C24" s="62">
        <v>200</v>
      </c>
      <c r="D24" s="63">
        <v>1.8</v>
      </c>
      <c r="E24" s="63">
        <v>1.6</v>
      </c>
      <c r="F24" s="63">
        <v>13.2</v>
      </c>
      <c r="G24" s="63">
        <v>75.2</v>
      </c>
      <c r="H24" s="63">
        <v>986</v>
      </c>
    </row>
    <row r="25" spans="1:8" ht="22.5" customHeight="1">
      <c r="A25" s="80"/>
      <c r="B25" s="61" t="s">
        <v>76</v>
      </c>
      <c r="C25" s="62">
        <v>26</v>
      </c>
      <c r="D25" s="63">
        <v>1.58</v>
      </c>
      <c r="E25" s="63">
        <v>0.21</v>
      </c>
      <c r="F25" s="63">
        <v>10.71</v>
      </c>
      <c r="G25" s="63">
        <v>50</v>
      </c>
      <c r="H25" s="63" t="s">
        <v>63</v>
      </c>
    </row>
    <row r="26" spans="1:8" ht="17.25" customHeight="1">
      <c r="A26" s="80"/>
      <c r="B26" s="61" t="s">
        <v>107</v>
      </c>
      <c r="C26" s="62" t="s">
        <v>65</v>
      </c>
      <c r="D26" s="63">
        <v>5.8</v>
      </c>
      <c r="E26" s="63">
        <v>6.4</v>
      </c>
      <c r="F26" s="63">
        <v>9.4</v>
      </c>
      <c r="G26" s="63">
        <v>120</v>
      </c>
      <c r="H26" s="63"/>
    </row>
    <row r="27" spans="1:8" ht="15">
      <c r="A27" s="81" t="s">
        <v>11</v>
      </c>
      <c r="B27" s="81"/>
      <c r="C27" s="23">
        <v>674</v>
      </c>
      <c r="D27" s="64">
        <v>26.67</v>
      </c>
      <c r="E27" s="64">
        <v>26.75</v>
      </c>
      <c r="F27" s="64">
        <v>79.96</v>
      </c>
      <c r="G27" s="64">
        <v>654.4</v>
      </c>
      <c r="H27" s="23"/>
    </row>
    <row r="28" spans="1:8" ht="15">
      <c r="A28" s="78" t="s">
        <v>25</v>
      </c>
      <c r="B28" s="79"/>
      <c r="C28" s="79"/>
      <c r="D28" s="79"/>
      <c r="E28" s="79"/>
      <c r="F28" s="79"/>
      <c r="G28" s="79"/>
      <c r="H28" s="79"/>
    </row>
    <row r="29" spans="1:8" ht="32.25" customHeight="1">
      <c r="A29" s="80" t="s">
        <v>12</v>
      </c>
      <c r="B29" s="61" t="s">
        <v>96</v>
      </c>
      <c r="C29" s="62">
        <v>60</v>
      </c>
      <c r="D29" s="63">
        <v>2.01</v>
      </c>
      <c r="E29" s="63">
        <v>0.13</v>
      </c>
      <c r="F29" s="63">
        <v>4.22</v>
      </c>
      <c r="G29" s="63">
        <v>26</v>
      </c>
      <c r="H29" s="63">
        <v>1007</v>
      </c>
    </row>
    <row r="30" spans="1:8" ht="55.5" customHeight="1">
      <c r="A30" s="80"/>
      <c r="B30" s="61" t="s">
        <v>108</v>
      </c>
      <c r="C30" s="62" t="s">
        <v>109</v>
      </c>
      <c r="D30" s="63">
        <v>7.31</v>
      </c>
      <c r="E30" s="63">
        <v>9.51</v>
      </c>
      <c r="F30" s="63">
        <v>13.42</v>
      </c>
      <c r="G30" s="63">
        <v>168</v>
      </c>
      <c r="H30" s="63">
        <v>235</v>
      </c>
    </row>
    <row r="31" spans="1:8" ht="37.5" customHeight="1">
      <c r="A31" s="80"/>
      <c r="B31" s="61" t="s">
        <v>131</v>
      </c>
      <c r="C31" s="62">
        <v>100</v>
      </c>
      <c r="D31" s="63">
        <v>9.49</v>
      </c>
      <c r="E31" s="63">
        <v>17.67</v>
      </c>
      <c r="F31" s="63">
        <v>11.35</v>
      </c>
      <c r="G31" s="63">
        <v>242</v>
      </c>
      <c r="H31" s="63">
        <v>1057</v>
      </c>
    </row>
    <row r="32" spans="1:8" ht="25.5" customHeight="1">
      <c r="A32" s="80"/>
      <c r="B32" s="61" t="s">
        <v>132</v>
      </c>
      <c r="C32" s="62">
        <v>180</v>
      </c>
      <c r="D32" s="63">
        <v>6.6</v>
      </c>
      <c r="E32" s="63">
        <v>5.4</v>
      </c>
      <c r="F32" s="63">
        <v>41.5</v>
      </c>
      <c r="G32" s="63">
        <v>241</v>
      </c>
      <c r="H32" s="63">
        <v>310</v>
      </c>
    </row>
    <row r="33" spans="1:8" ht="15">
      <c r="A33" s="80"/>
      <c r="B33" s="61" t="s">
        <v>69</v>
      </c>
      <c r="C33" s="62">
        <v>200</v>
      </c>
      <c r="D33" s="63">
        <v>0.05</v>
      </c>
      <c r="E33" s="63">
        <v>0.02</v>
      </c>
      <c r="F33" s="63">
        <v>9.1</v>
      </c>
      <c r="G33" s="63">
        <v>37</v>
      </c>
      <c r="H33" s="63">
        <v>663</v>
      </c>
    </row>
    <row r="34" spans="1:8" ht="15">
      <c r="A34" s="80"/>
      <c r="B34" s="61" t="s">
        <v>76</v>
      </c>
      <c r="C34" s="62">
        <v>35</v>
      </c>
      <c r="D34" s="63">
        <v>2.63</v>
      </c>
      <c r="E34" s="63">
        <v>0.35</v>
      </c>
      <c r="F34" s="63">
        <v>17.85</v>
      </c>
      <c r="G34" s="63">
        <v>87.5</v>
      </c>
      <c r="H34" s="63" t="s">
        <v>63</v>
      </c>
    </row>
    <row r="35" spans="1:8" ht="15">
      <c r="A35" s="80"/>
      <c r="B35" s="61" t="s">
        <v>83</v>
      </c>
      <c r="C35" s="62">
        <v>20</v>
      </c>
      <c r="D35" s="63">
        <v>1.32</v>
      </c>
      <c r="E35" s="63">
        <v>0.24</v>
      </c>
      <c r="F35" s="63">
        <v>7.92</v>
      </c>
      <c r="G35" s="63">
        <v>39</v>
      </c>
      <c r="H35" s="63" t="s">
        <v>63</v>
      </c>
    </row>
    <row r="36" spans="1:14" ht="15" customHeight="1">
      <c r="A36" s="81" t="s">
        <v>13</v>
      </c>
      <c r="B36" s="81"/>
      <c r="C36" s="20">
        <v>858</v>
      </c>
      <c r="D36" s="64">
        <v>29.41</v>
      </c>
      <c r="E36" s="64">
        <v>33.32</v>
      </c>
      <c r="F36" s="64">
        <v>105.36</v>
      </c>
      <c r="G36" s="64">
        <v>840.5</v>
      </c>
      <c r="H36" s="23"/>
      <c r="I36" s="6"/>
      <c r="J36" s="6"/>
      <c r="K36" s="6"/>
      <c r="L36" s="6"/>
      <c r="M36" s="6"/>
      <c r="N36" s="6"/>
    </row>
    <row r="37" spans="1:8" ht="15">
      <c r="A37" s="78" t="s">
        <v>26</v>
      </c>
      <c r="B37" s="79"/>
      <c r="C37" s="79"/>
      <c r="D37" s="79"/>
      <c r="E37" s="79"/>
      <c r="F37" s="79"/>
      <c r="G37" s="79"/>
      <c r="H37" s="79"/>
    </row>
    <row r="38" spans="1:8" ht="25.5">
      <c r="A38" s="80" t="s">
        <v>12</v>
      </c>
      <c r="B38" s="61" t="s">
        <v>96</v>
      </c>
      <c r="C38" s="63">
        <v>100</v>
      </c>
      <c r="D38" s="63">
        <v>3.1</v>
      </c>
      <c r="E38" s="63">
        <v>0.2</v>
      </c>
      <c r="F38" s="63">
        <v>6.5</v>
      </c>
      <c r="G38" s="63">
        <v>40</v>
      </c>
      <c r="H38" s="63">
        <v>1007</v>
      </c>
    </row>
    <row r="39" spans="1:8" ht="54.75" customHeight="1">
      <c r="A39" s="80"/>
      <c r="B39" s="61" t="s">
        <v>108</v>
      </c>
      <c r="C39" s="63" t="s">
        <v>109</v>
      </c>
      <c r="D39" s="63">
        <v>7.31</v>
      </c>
      <c r="E39" s="63">
        <v>9.51</v>
      </c>
      <c r="F39" s="63">
        <v>13.42</v>
      </c>
      <c r="G39" s="63">
        <v>168</v>
      </c>
      <c r="H39" s="63">
        <v>235</v>
      </c>
    </row>
    <row r="40" spans="1:8" ht="39" customHeight="1">
      <c r="A40" s="80"/>
      <c r="B40" s="61" t="s">
        <v>131</v>
      </c>
      <c r="C40" s="63">
        <v>100</v>
      </c>
      <c r="D40" s="63">
        <v>9.49</v>
      </c>
      <c r="E40" s="63">
        <v>17.67</v>
      </c>
      <c r="F40" s="63">
        <v>11.35</v>
      </c>
      <c r="G40" s="63">
        <v>242</v>
      </c>
      <c r="H40" s="63">
        <v>1057</v>
      </c>
    </row>
    <row r="41" spans="1:8" ht="31.5" customHeight="1">
      <c r="A41" s="80"/>
      <c r="B41" s="61" t="s">
        <v>132</v>
      </c>
      <c r="C41" s="63">
        <v>180</v>
      </c>
      <c r="D41" s="63">
        <v>6.6</v>
      </c>
      <c r="E41" s="63">
        <v>5.4</v>
      </c>
      <c r="F41" s="63">
        <v>41.5</v>
      </c>
      <c r="G41" s="63">
        <v>241</v>
      </c>
      <c r="H41" s="63">
        <v>310</v>
      </c>
    </row>
    <row r="42" spans="1:8" ht="15">
      <c r="A42" s="80"/>
      <c r="B42" s="61" t="s">
        <v>69</v>
      </c>
      <c r="C42" s="63">
        <v>200</v>
      </c>
      <c r="D42" s="63">
        <v>0.05</v>
      </c>
      <c r="E42" s="63">
        <v>0.02</v>
      </c>
      <c r="F42" s="63">
        <v>9.1</v>
      </c>
      <c r="G42" s="63">
        <v>37</v>
      </c>
      <c r="H42" s="63">
        <v>663</v>
      </c>
    </row>
    <row r="43" spans="1:8" ht="15">
      <c r="A43" s="80"/>
      <c r="B43" s="61" t="s">
        <v>76</v>
      </c>
      <c r="C43" s="63">
        <v>21</v>
      </c>
      <c r="D43" s="63">
        <v>1.58</v>
      </c>
      <c r="E43" s="63">
        <v>0.21</v>
      </c>
      <c r="F43" s="63">
        <v>10.71</v>
      </c>
      <c r="G43" s="63">
        <v>52.5</v>
      </c>
      <c r="H43" s="63" t="s">
        <v>63</v>
      </c>
    </row>
    <row r="44" spans="1:8" ht="15">
      <c r="A44" s="80"/>
      <c r="B44" s="61" t="s">
        <v>83</v>
      </c>
      <c r="C44" s="63">
        <v>20</v>
      </c>
      <c r="D44" s="63">
        <v>1.32</v>
      </c>
      <c r="E44" s="63">
        <v>0.24</v>
      </c>
      <c r="F44" s="63">
        <v>7.92</v>
      </c>
      <c r="G44" s="63">
        <v>39</v>
      </c>
      <c r="H44" s="63" t="s">
        <v>63</v>
      </c>
    </row>
    <row r="45" spans="1:8" ht="15" customHeight="1">
      <c r="A45" s="81" t="s">
        <v>13</v>
      </c>
      <c r="B45" s="81"/>
      <c r="C45" s="20"/>
      <c r="D45" s="64">
        <v>29.45</v>
      </c>
      <c r="E45" s="64">
        <v>33.25</v>
      </c>
      <c r="F45" s="64">
        <v>100.5</v>
      </c>
      <c r="G45" s="64">
        <v>819.5</v>
      </c>
      <c r="H45" s="23"/>
    </row>
    <row r="46" spans="1:8" ht="44.25" customHeight="1">
      <c r="A46" s="99" t="s">
        <v>14</v>
      </c>
      <c r="B46" s="61" t="s">
        <v>140</v>
      </c>
      <c r="C46" s="63">
        <v>75</v>
      </c>
      <c r="D46" s="63">
        <v>6.8</v>
      </c>
      <c r="E46" s="63">
        <v>10.1</v>
      </c>
      <c r="F46" s="63">
        <v>40.2</v>
      </c>
      <c r="G46" s="63">
        <v>279</v>
      </c>
      <c r="H46" s="63">
        <v>696</v>
      </c>
    </row>
    <row r="47" spans="1:8" ht="19.5" customHeight="1">
      <c r="A47" s="80"/>
      <c r="B47" s="61" t="s">
        <v>90</v>
      </c>
      <c r="C47" s="63">
        <v>200</v>
      </c>
      <c r="D47" s="63">
        <v>1.55</v>
      </c>
      <c r="E47" s="63">
        <v>1.45</v>
      </c>
      <c r="F47" s="63">
        <v>2.17</v>
      </c>
      <c r="G47" s="63">
        <v>29</v>
      </c>
      <c r="H47" s="63">
        <v>603</v>
      </c>
    </row>
    <row r="48" spans="1:8" ht="15.75">
      <c r="A48" s="97" t="s">
        <v>15</v>
      </c>
      <c r="B48" s="97"/>
      <c r="C48" s="65">
        <v>295</v>
      </c>
      <c r="D48" s="64">
        <v>8.35</v>
      </c>
      <c r="E48" s="64">
        <v>11.55</v>
      </c>
      <c r="F48" s="64">
        <v>42.37</v>
      </c>
      <c r="G48" s="64">
        <v>308</v>
      </c>
      <c r="H48" s="20"/>
    </row>
    <row r="49" spans="1:8" ht="15">
      <c r="A49" s="93" t="s">
        <v>27</v>
      </c>
      <c r="B49" s="93"/>
      <c r="C49" s="32"/>
      <c r="D49" s="24">
        <f>D48+D36+D19</f>
        <v>62.51</v>
      </c>
      <c r="E49" s="24">
        <f>E48+E36+E19</f>
        <v>69.37</v>
      </c>
      <c r="F49" s="24">
        <f>F48+F36+F19</f>
        <v>216.32999999999998</v>
      </c>
      <c r="G49" s="24">
        <f>G48+G36+G19</f>
        <v>1761.7</v>
      </c>
      <c r="H49" s="48"/>
    </row>
    <row r="50" spans="1:8" ht="15">
      <c r="A50" s="33" t="s">
        <v>28</v>
      </c>
      <c r="B50" s="33"/>
      <c r="C50" s="32"/>
      <c r="D50" s="24">
        <f>D48+D45+D27</f>
        <v>64.47</v>
      </c>
      <c r="E50" s="24">
        <f>E48+E45+E27</f>
        <v>71.55</v>
      </c>
      <c r="F50" s="24">
        <f>F48+F45+F27</f>
        <v>222.82999999999998</v>
      </c>
      <c r="G50" s="24">
        <f>G48+G45+G27</f>
        <v>1781.9</v>
      </c>
      <c r="H50" s="34"/>
    </row>
    <row r="51" spans="1:8" ht="15.75">
      <c r="A51" s="98" t="s">
        <v>52</v>
      </c>
      <c r="B51" s="98"/>
      <c r="C51" s="98"/>
      <c r="D51" s="98"/>
      <c r="E51" s="98"/>
      <c r="F51" s="98"/>
      <c r="G51" s="98"/>
      <c r="H51" s="98"/>
    </row>
    <row r="52" spans="1:8" ht="15">
      <c r="A52" s="78" t="s">
        <v>25</v>
      </c>
      <c r="B52" s="78"/>
      <c r="C52" s="78"/>
      <c r="D52" s="78"/>
      <c r="E52" s="78"/>
      <c r="F52" s="78"/>
      <c r="G52" s="78"/>
      <c r="H52" s="78"/>
    </row>
    <row r="53" spans="1:8" ht="45.75" customHeight="1">
      <c r="A53" s="80" t="s">
        <v>8</v>
      </c>
      <c r="B53" s="61" t="s">
        <v>87</v>
      </c>
      <c r="C53" s="63">
        <v>40</v>
      </c>
      <c r="D53" s="63">
        <v>0.28</v>
      </c>
      <c r="E53" s="63">
        <v>0.04</v>
      </c>
      <c r="F53" s="63">
        <v>0.76</v>
      </c>
      <c r="G53" s="63">
        <v>4.4</v>
      </c>
      <c r="H53" s="63">
        <v>982</v>
      </c>
    </row>
    <row r="54" spans="1:8" ht="38.25">
      <c r="A54" s="80"/>
      <c r="B54" s="61" t="s">
        <v>101</v>
      </c>
      <c r="C54" s="63" t="s">
        <v>133</v>
      </c>
      <c r="D54" s="63">
        <v>11.95</v>
      </c>
      <c r="E54" s="63">
        <v>14.55</v>
      </c>
      <c r="F54" s="63">
        <v>8.22</v>
      </c>
      <c r="G54" s="63">
        <v>211</v>
      </c>
      <c r="H54" s="63" t="s">
        <v>102</v>
      </c>
    </row>
    <row r="55" spans="1:8" ht="25.5">
      <c r="A55" s="80"/>
      <c r="B55" s="61" t="s">
        <v>103</v>
      </c>
      <c r="C55" s="63">
        <v>150</v>
      </c>
      <c r="D55" s="63">
        <v>3.06</v>
      </c>
      <c r="E55" s="63">
        <v>4.43</v>
      </c>
      <c r="F55" s="63">
        <v>20.04</v>
      </c>
      <c r="G55" s="63">
        <v>132</v>
      </c>
      <c r="H55" s="63">
        <v>371</v>
      </c>
    </row>
    <row r="56" spans="1:8" ht="15">
      <c r="A56" s="80"/>
      <c r="B56" s="61" t="s">
        <v>121</v>
      </c>
      <c r="C56" s="63" t="s">
        <v>100</v>
      </c>
      <c r="D56" s="63">
        <v>0.34</v>
      </c>
      <c r="E56" s="63">
        <v>0.04</v>
      </c>
      <c r="F56" s="63">
        <v>14.6</v>
      </c>
      <c r="G56" s="63">
        <v>60.4</v>
      </c>
      <c r="H56" s="63">
        <v>977</v>
      </c>
    </row>
    <row r="57" spans="1:8" ht="15">
      <c r="A57" s="80"/>
      <c r="B57" s="61" t="s">
        <v>76</v>
      </c>
      <c r="C57" s="63">
        <v>32</v>
      </c>
      <c r="D57" s="63">
        <v>2.4</v>
      </c>
      <c r="E57" s="63">
        <v>0.32</v>
      </c>
      <c r="F57" s="63">
        <v>16.32</v>
      </c>
      <c r="G57" s="63">
        <v>80</v>
      </c>
      <c r="H57" s="63" t="s">
        <v>63</v>
      </c>
    </row>
    <row r="58" spans="1:8" ht="15.75">
      <c r="A58" s="81" t="s">
        <v>11</v>
      </c>
      <c r="B58" s="81"/>
      <c r="C58" s="65">
        <v>517</v>
      </c>
      <c r="D58" s="64">
        <v>18.03</v>
      </c>
      <c r="E58" s="64">
        <v>19.38</v>
      </c>
      <c r="F58" s="64">
        <v>59.94</v>
      </c>
      <c r="G58" s="64">
        <v>487.8</v>
      </c>
      <c r="H58" s="23"/>
    </row>
    <row r="59" spans="1:8" ht="15">
      <c r="A59" s="78" t="s">
        <v>26</v>
      </c>
      <c r="B59" s="79"/>
      <c r="C59" s="79"/>
      <c r="D59" s="79"/>
      <c r="E59" s="79"/>
      <c r="F59" s="79"/>
      <c r="G59" s="79"/>
      <c r="H59" s="79"/>
    </row>
    <row r="60" spans="1:8" ht="40.5" customHeight="1">
      <c r="A60" s="80" t="s">
        <v>8</v>
      </c>
      <c r="B60" s="61" t="s">
        <v>87</v>
      </c>
      <c r="C60" s="63">
        <v>40</v>
      </c>
      <c r="D60" s="63">
        <v>0.28</v>
      </c>
      <c r="E60" s="63">
        <v>0.04</v>
      </c>
      <c r="F60" s="63">
        <v>0.76</v>
      </c>
      <c r="G60" s="63">
        <v>4.4</v>
      </c>
      <c r="H60" s="63">
        <v>982</v>
      </c>
    </row>
    <row r="61" spans="1:8" ht="41.25" customHeight="1">
      <c r="A61" s="80"/>
      <c r="B61" s="61" t="s">
        <v>101</v>
      </c>
      <c r="C61" s="63" t="s">
        <v>133</v>
      </c>
      <c r="D61" s="63">
        <v>11.95</v>
      </c>
      <c r="E61" s="63">
        <v>14.55</v>
      </c>
      <c r="F61" s="63">
        <v>8.22</v>
      </c>
      <c r="G61" s="63">
        <v>211</v>
      </c>
      <c r="H61" s="63" t="s">
        <v>102</v>
      </c>
    </row>
    <row r="62" spans="1:8" ht="25.5">
      <c r="A62" s="80"/>
      <c r="B62" s="61" t="s">
        <v>103</v>
      </c>
      <c r="C62" s="63">
        <v>180</v>
      </c>
      <c r="D62" s="63">
        <v>3.67</v>
      </c>
      <c r="E62" s="63">
        <v>5.32</v>
      </c>
      <c r="F62" s="63">
        <v>24.05</v>
      </c>
      <c r="G62" s="63">
        <v>158</v>
      </c>
      <c r="H62" s="63">
        <v>371</v>
      </c>
    </row>
    <row r="63" spans="1:8" ht="15" customHeight="1">
      <c r="A63" s="80"/>
      <c r="B63" s="61" t="s">
        <v>121</v>
      </c>
      <c r="C63" s="63" t="s">
        <v>100</v>
      </c>
      <c r="D63" s="63">
        <v>0.34</v>
      </c>
      <c r="E63" s="63">
        <v>0.04</v>
      </c>
      <c r="F63" s="63">
        <v>14.6</v>
      </c>
      <c r="G63" s="63">
        <v>60.4</v>
      </c>
      <c r="H63" s="63">
        <v>977</v>
      </c>
    </row>
    <row r="64" spans="1:8" ht="15" customHeight="1">
      <c r="A64" s="80"/>
      <c r="B64" s="61" t="s">
        <v>76</v>
      </c>
      <c r="C64" s="63">
        <v>35</v>
      </c>
      <c r="D64" s="63">
        <v>2.63</v>
      </c>
      <c r="E64" s="63">
        <v>0.35</v>
      </c>
      <c r="F64" s="63">
        <v>17.85</v>
      </c>
      <c r="G64" s="63">
        <v>87.5</v>
      </c>
      <c r="H64" s="63" t="s">
        <v>63</v>
      </c>
    </row>
    <row r="65" spans="1:8" ht="15.75">
      <c r="A65" s="81" t="s">
        <v>11</v>
      </c>
      <c r="B65" s="81"/>
      <c r="C65" s="65">
        <v>550</v>
      </c>
      <c r="D65" s="65">
        <v>18.87</v>
      </c>
      <c r="E65" s="65">
        <v>20.3</v>
      </c>
      <c r="F65" s="65">
        <v>65.48</v>
      </c>
      <c r="G65" s="65">
        <v>521.3</v>
      </c>
      <c r="H65" s="23"/>
    </row>
    <row r="66" spans="1:8" ht="15">
      <c r="A66" s="78" t="s">
        <v>25</v>
      </c>
      <c r="B66" s="78"/>
      <c r="C66" s="78"/>
      <c r="D66" s="78"/>
      <c r="E66" s="78"/>
      <c r="F66" s="78"/>
      <c r="G66" s="78"/>
      <c r="H66" s="78"/>
    </row>
    <row r="67" spans="1:8" ht="20.25" customHeight="1">
      <c r="A67" s="80" t="s">
        <v>12</v>
      </c>
      <c r="B67" s="61" t="s">
        <v>79</v>
      </c>
      <c r="C67" s="63" t="s">
        <v>97</v>
      </c>
      <c r="D67" s="63">
        <v>2.5</v>
      </c>
      <c r="E67" s="63">
        <v>6.57</v>
      </c>
      <c r="F67" s="63">
        <v>16.5</v>
      </c>
      <c r="G67" s="63">
        <v>135.7</v>
      </c>
      <c r="H67" s="63">
        <v>998</v>
      </c>
    </row>
    <row r="68" spans="1:8" ht="53.25" customHeight="1">
      <c r="A68" s="80"/>
      <c r="B68" s="61" t="s">
        <v>134</v>
      </c>
      <c r="C68" s="63">
        <v>90</v>
      </c>
      <c r="D68" s="63">
        <v>13.81</v>
      </c>
      <c r="E68" s="63">
        <v>13.35</v>
      </c>
      <c r="F68" s="63">
        <v>8.27</v>
      </c>
      <c r="G68" s="63">
        <v>208</v>
      </c>
      <c r="H68" s="63">
        <v>584</v>
      </c>
    </row>
    <row r="69" spans="1:8" ht="44.25" customHeight="1">
      <c r="A69" s="80"/>
      <c r="B69" s="61" t="s">
        <v>135</v>
      </c>
      <c r="C69" s="63">
        <v>150</v>
      </c>
      <c r="D69" s="63">
        <v>5.25</v>
      </c>
      <c r="E69" s="63">
        <v>3.9</v>
      </c>
      <c r="F69" s="63">
        <v>32.7</v>
      </c>
      <c r="G69" s="63">
        <v>187</v>
      </c>
      <c r="H69" s="63">
        <v>307</v>
      </c>
    </row>
    <row r="70" spans="1:8" ht="28.5" customHeight="1">
      <c r="A70" s="80"/>
      <c r="B70" s="61" t="s">
        <v>136</v>
      </c>
      <c r="C70" s="63">
        <v>200</v>
      </c>
      <c r="D70" s="63">
        <v>0.97</v>
      </c>
      <c r="E70" s="63">
        <v>0.05</v>
      </c>
      <c r="F70" s="63">
        <v>18.36</v>
      </c>
      <c r="G70" s="63">
        <v>77</v>
      </c>
      <c r="H70" s="63" t="s">
        <v>112</v>
      </c>
    </row>
    <row r="71" spans="1:8" ht="15">
      <c r="A71" s="80"/>
      <c r="B71" s="61" t="s">
        <v>76</v>
      </c>
      <c r="C71" s="63">
        <v>25</v>
      </c>
      <c r="D71" s="63">
        <v>1.87</v>
      </c>
      <c r="E71" s="63">
        <v>0.25</v>
      </c>
      <c r="F71" s="63">
        <v>12.75</v>
      </c>
      <c r="G71" s="63">
        <v>62.5</v>
      </c>
      <c r="H71" s="63" t="s">
        <v>63</v>
      </c>
    </row>
    <row r="72" spans="1:8" ht="15">
      <c r="A72" s="80"/>
      <c r="B72" s="61" t="s">
        <v>83</v>
      </c>
      <c r="C72" s="63">
        <v>20</v>
      </c>
      <c r="D72" s="63">
        <v>1.32</v>
      </c>
      <c r="E72" s="63">
        <v>0.24</v>
      </c>
      <c r="F72" s="63">
        <v>7.92</v>
      </c>
      <c r="G72" s="63">
        <v>39</v>
      </c>
      <c r="H72" s="63" t="s">
        <v>63</v>
      </c>
    </row>
    <row r="73" spans="1:8" ht="15">
      <c r="A73" s="80"/>
      <c r="B73" s="61" t="s">
        <v>137</v>
      </c>
      <c r="C73" s="63">
        <v>124</v>
      </c>
      <c r="D73" s="63">
        <v>0.49</v>
      </c>
      <c r="E73" s="63">
        <v>0.49</v>
      </c>
      <c r="F73" s="63">
        <v>12.15</v>
      </c>
      <c r="G73" s="63">
        <v>58</v>
      </c>
      <c r="H73" s="63"/>
    </row>
    <row r="74" spans="1:8" ht="15.75">
      <c r="A74" s="81" t="s">
        <v>13</v>
      </c>
      <c r="B74" s="81"/>
      <c r="C74" s="65">
        <v>869</v>
      </c>
      <c r="D74" s="65">
        <v>26.21</v>
      </c>
      <c r="E74" s="65">
        <v>24.85</v>
      </c>
      <c r="F74" s="65">
        <v>108.65</v>
      </c>
      <c r="G74" s="65">
        <v>767.2</v>
      </c>
      <c r="H74" s="20"/>
    </row>
    <row r="75" spans="1:8" ht="16.5" customHeight="1">
      <c r="A75" s="78" t="s">
        <v>26</v>
      </c>
      <c r="B75" s="78"/>
      <c r="C75" s="78"/>
      <c r="D75" s="78"/>
      <c r="E75" s="78"/>
      <c r="F75" s="78"/>
      <c r="G75" s="78"/>
      <c r="H75" s="78"/>
    </row>
    <row r="76" spans="1:8" ht="24.75" customHeight="1">
      <c r="A76" s="80" t="s">
        <v>12</v>
      </c>
      <c r="B76" s="61" t="s">
        <v>79</v>
      </c>
      <c r="C76" s="63" t="s">
        <v>97</v>
      </c>
      <c r="D76" s="63">
        <v>2.5</v>
      </c>
      <c r="E76" s="63">
        <v>6.57</v>
      </c>
      <c r="F76" s="63">
        <v>16.5</v>
      </c>
      <c r="G76" s="63">
        <v>135.7</v>
      </c>
      <c r="H76" s="63">
        <v>998</v>
      </c>
    </row>
    <row r="77" spans="1:8" ht="56.25" customHeight="1">
      <c r="A77" s="80"/>
      <c r="B77" s="61" t="s">
        <v>138</v>
      </c>
      <c r="C77" s="63" t="s">
        <v>139</v>
      </c>
      <c r="D77" s="63">
        <v>5.39</v>
      </c>
      <c r="E77" s="63">
        <v>18.48</v>
      </c>
      <c r="F77" s="63">
        <v>9.25</v>
      </c>
      <c r="G77" s="63">
        <v>264</v>
      </c>
      <c r="H77" s="63">
        <v>584</v>
      </c>
    </row>
    <row r="78" spans="1:8" ht="42" customHeight="1">
      <c r="A78" s="80"/>
      <c r="B78" s="61" t="s">
        <v>135</v>
      </c>
      <c r="C78" s="63">
        <v>180</v>
      </c>
      <c r="D78" s="63">
        <v>6.3</v>
      </c>
      <c r="E78" s="63">
        <v>4.7</v>
      </c>
      <c r="F78" s="63">
        <v>39.2</v>
      </c>
      <c r="G78" s="63">
        <v>225</v>
      </c>
      <c r="H78" s="63">
        <v>307</v>
      </c>
    </row>
    <row r="79" spans="1:8" ht="27.75" customHeight="1">
      <c r="A79" s="80"/>
      <c r="B79" s="61" t="s">
        <v>136</v>
      </c>
      <c r="C79" s="63">
        <v>200</v>
      </c>
      <c r="D79" s="63">
        <v>0.97</v>
      </c>
      <c r="E79" s="63">
        <v>0.05</v>
      </c>
      <c r="F79" s="63">
        <v>18.36</v>
      </c>
      <c r="G79" s="63">
        <v>77</v>
      </c>
      <c r="H79" s="63" t="s">
        <v>112</v>
      </c>
    </row>
    <row r="80" spans="1:8" ht="27.75" customHeight="1">
      <c r="A80" s="80"/>
      <c r="B80" s="61" t="s">
        <v>76</v>
      </c>
      <c r="C80" s="63">
        <v>25</v>
      </c>
      <c r="D80" s="63">
        <v>1.87</v>
      </c>
      <c r="E80" s="63">
        <v>0.25</v>
      </c>
      <c r="F80" s="63">
        <v>12.75</v>
      </c>
      <c r="G80" s="63">
        <v>62.5</v>
      </c>
      <c r="H80" s="63" t="s">
        <v>63</v>
      </c>
    </row>
    <row r="81" spans="1:8" ht="15">
      <c r="A81" s="80"/>
      <c r="B81" s="61" t="s">
        <v>83</v>
      </c>
      <c r="C81" s="63">
        <v>25</v>
      </c>
      <c r="D81" s="63">
        <v>1.65</v>
      </c>
      <c r="E81" s="63">
        <v>0.3</v>
      </c>
      <c r="F81" s="63">
        <v>9.9</v>
      </c>
      <c r="G81" s="63">
        <v>49.5</v>
      </c>
      <c r="H81" s="63" t="s">
        <v>63</v>
      </c>
    </row>
    <row r="82" spans="1:8" ht="15">
      <c r="A82" s="80"/>
      <c r="B82" s="61" t="s">
        <v>137</v>
      </c>
      <c r="C82" s="63">
        <v>154</v>
      </c>
      <c r="D82" s="63">
        <v>0.61</v>
      </c>
      <c r="E82" s="63">
        <v>0.61</v>
      </c>
      <c r="F82" s="63">
        <v>15.09</v>
      </c>
      <c r="G82" s="63">
        <v>72</v>
      </c>
      <c r="H82" s="63"/>
    </row>
    <row r="83" spans="1:8" ht="15.75">
      <c r="A83" s="81" t="s">
        <v>13</v>
      </c>
      <c r="B83" s="81"/>
      <c r="C83" s="65">
        <v>949</v>
      </c>
      <c r="D83" s="65">
        <v>19.29</v>
      </c>
      <c r="E83" s="65">
        <v>30.96</v>
      </c>
      <c r="F83" s="65">
        <v>121.05</v>
      </c>
      <c r="G83" s="65">
        <v>885.7</v>
      </c>
      <c r="H83" s="20"/>
    </row>
    <row r="84" spans="1:8" ht="38.25">
      <c r="A84" s="80" t="s">
        <v>14</v>
      </c>
      <c r="B84" s="61" t="s">
        <v>141</v>
      </c>
      <c r="C84" s="63">
        <v>75</v>
      </c>
      <c r="D84" s="63">
        <v>4.69</v>
      </c>
      <c r="E84" s="63">
        <v>6.9</v>
      </c>
      <c r="F84" s="63">
        <v>39.59</v>
      </c>
      <c r="G84" s="63">
        <v>239</v>
      </c>
      <c r="H84" s="63">
        <v>710</v>
      </c>
    </row>
    <row r="85" spans="1:8" ht="15" customHeight="1">
      <c r="A85" s="80"/>
      <c r="B85" s="61" t="s">
        <v>64</v>
      </c>
      <c r="C85" s="63" t="s">
        <v>65</v>
      </c>
      <c r="D85" s="63">
        <v>0</v>
      </c>
      <c r="E85" s="63">
        <v>0</v>
      </c>
      <c r="F85" s="63">
        <v>24</v>
      </c>
      <c r="G85" s="63">
        <v>91</v>
      </c>
      <c r="H85" s="63" t="s">
        <v>63</v>
      </c>
    </row>
    <row r="86" spans="1:8" ht="15.75">
      <c r="A86" s="30" t="s">
        <v>15</v>
      </c>
      <c r="B86" s="50"/>
      <c r="C86" s="65">
        <v>275</v>
      </c>
      <c r="D86" s="65">
        <v>5.6</v>
      </c>
      <c r="E86" s="65">
        <v>5.6</v>
      </c>
      <c r="F86" s="65">
        <v>69.6</v>
      </c>
      <c r="G86" s="65">
        <v>347</v>
      </c>
      <c r="H86" s="23"/>
    </row>
    <row r="87" spans="1:8" ht="15">
      <c r="A87" s="31" t="s">
        <v>29</v>
      </c>
      <c r="B87" s="31"/>
      <c r="C87" s="32"/>
      <c r="D87" s="24">
        <f>D86+D74+D58</f>
        <v>49.84</v>
      </c>
      <c r="E87" s="24">
        <f>E86+E74+E58</f>
        <v>49.83</v>
      </c>
      <c r="F87" s="24">
        <f>F86+F74+F58</f>
        <v>238.19</v>
      </c>
      <c r="G87" s="24">
        <f>G86+G74+G58</f>
        <v>1602</v>
      </c>
      <c r="H87" s="48"/>
    </row>
    <row r="88" spans="1:8" ht="15">
      <c r="A88" s="33" t="s">
        <v>30</v>
      </c>
      <c r="B88" s="31"/>
      <c r="C88" s="32"/>
      <c r="D88" s="38">
        <f>D86+D83+D65</f>
        <v>43.760000000000005</v>
      </c>
      <c r="E88" s="38">
        <f>E86+E83+E65</f>
        <v>56.86</v>
      </c>
      <c r="F88" s="38">
        <f>F86+F83+F65</f>
        <v>256.13</v>
      </c>
      <c r="G88" s="38">
        <f>G86+G83+G65</f>
        <v>1754</v>
      </c>
      <c r="H88" s="34"/>
    </row>
    <row r="89" spans="1:8" ht="15">
      <c r="A89" s="82" t="s">
        <v>53</v>
      </c>
      <c r="B89" s="82"/>
      <c r="C89" s="82"/>
      <c r="D89" s="82"/>
      <c r="E89" s="82"/>
      <c r="F89" s="82"/>
      <c r="G89" s="82"/>
      <c r="H89" s="82"/>
    </row>
    <row r="90" spans="1:12" ht="15">
      <c r="A90" s="78" t="s">
        <v>25</v>
      </c>
      <c r="B90" s="79"/>
      <c r="C90" s="79"/>
      <c r="D90" s="79"/>
      <c r="E90" s="79"/>
      <c r="F90" s="79"/>
      <c r="G90" s="79"/>
      <c r="H90" s="79"/>
      <c r="J90" s="9"/>
      <c r="K90" s="10"/>
      <c r="L90" s="6"/>
    </row>
    <row r="91" spans="1:12" ht="38.25">
      <c r="A91" s="80" t="s">
        <v>8</v>
      </c>
      <c r="B91" s="61" t="s">
        <v>142</v>
      </c>
      <c r="C91" s="63" t="s">
        <v>143</v>
      </c>
      <c r="D91" s="63">
        <v>4.77</v>
      </c>
      <c r="E91" s="63">
        <v>6.59</v>
      </c>
      <c r="F91" s="63">
        <v>38.8</v>
      </c>
      <c r="G91" s="63">
        <v>234</v>
      </c>
      <c r="H91" s="63">
        <v>1051</v>
      </c>
      <c r="J91" s="9"/>
      <c r="K91" s="10"/>
      <c r="L91" s="6"/>
    </row>
    <row r="92" spans="1:12" ht="33.75" customHeight="1">
      <c r="A92" s="80"/>
      <c r="B92" s="61" t="s">
        <v>113</v>
      </c>
      <c r="C92" s="63" t="s">
        <v>114</v>
      </c>
      <c r="D92" s="63">
        <v>23.86</v>
      </c>
      <c r="E92" s="63">
        <v>8.4</v>
      </c>
      <c r="F92" s="63">
        <v>30.96</v>
      </c>
      <c r="G92" s="63">
        <v>272</v>
      </c>
      <c r="H92" s="63">
        <v>342</v>
      </c>
      <c r="J92" s="9"/>
      <c r="K92" s="10"/>
      <c r="L92" s="6"/>
    </row>
    <row r="93" spans="1:12" ht="17.25" customHeight="1">
      <c r="A93" s="80"/>
      <c r="B93" s="61" t="s">
        <v>90</v>
      </c>
      <c r="C93" s="63">
        <v>200</v>
      </c>
      <c r="D93" s="63">
        <v>1.55</v>
      </c>
      <c r="E93" s="63">
        <v>1.45</v>
      </c>
      <c r="F93" s="63">
        <v>2.17</v>
      </c>
      <c r="G93" s="63">
        <v>29</v>
      </c>
      <c r="H93" s="63">
        <v>603</v>
      </c>
      <c r="J93" s="9"/>
      <c r="K93" s="10"/>
      <c r="L93" s="6"/>
    </row>
    <row r="94" spans="1:12" ht="15">
      <c r="A94" s="80"/>
      <c r="B94" s="61" t="s">
        <v>76</v>
      </c>
      <c r="C94" s="63">
        <v>28</v>
      </c>
      <c r="D94" s="63">
        <v>2.1</v>
      </c>
      <c r="E94" s="63">
        <v>0.28</v>
      </c>
      <c r="F94" s="63">
        <v>14.28</v>
      </c>
      <c r="G94" s="63">
        <v>70</v>
      </c>
      <c r="H94" s="63"/>
      <c r="J94" s="9"/>
      <c r="K94" s="10"/>
      <c r="L94" s="6"/>
    </row>
    <row r="95" spans="1:12" ht="15.75">
      <c r="A95" s="81" t="s">
        <v>11</v>
      </c>
      <c r="B95" s="81"/>
      <c r="C95" s="65">
        <v>533</v>
      </c>
      <c r="D95" s="65">
        <v>32.28</v>
      </c>
      <c r="E95" s="65">
        <v>16.72</v>
      </c>
      <c r="F95" s="65">
        <v>86.21</v>
      </c>
      <c r="G95" s="65">
        <v>605</v>
      </c>
      <c r="H95" s="23"/>
      <c r="J95" s="9"/>
      <c r="K95" s="10"/>
      <c r="L95" s="6"/>
    </row>
    <row r="96" spans="1:8" ht="16.5" customHeight="1">
      <c r="A96" s="78" t="s">
        <v>26</v>
      </c>
      <c r="B96" s="79"/>
      <c r="C96" s="79"/>
      <c r="D96" s="79"/>
      <c r="E96" s="79"/>
      <c r="F96" s="79"/>
      <c r="G96" s="79"/>
      <c r="H96" s="79"/>
    </row>
    <row r="97" spans="1:10" ht="38.25">
      <c r="A97" s="80" t="s">
        <v>8</v>
      </c>
      <c r="B97" s="61" t="s">
        <v>142</v>
      </c>
      <c r="C97" s="63" t="s">
        <v>144</v>
      </c>
      <c r="D97" s="63">
        <v>5.97</v>
      </c>
      <c r="E97" s="63">
        <v>8.78</v>
      </c>
      <c r="F97" s="63">
        <v>48.6</v>
      </c>
      <c r="G97" s="63">
        <v>297</v>
      </c>
      <c r="H97" s="63">
        <v>1051</v>
      </c>
      <c r="J97" s="8"/>
    </row>
    <row r="98" spans="1:10" ht="38.25">
      <c r="A98" s="80"/>
      <c r="B98" s="61" t="s">
        <v>113</v>
      </c>
      <c r="C98" s="63" t="s">
        <v>114</v>
      </c>
      <c r="D98" s="63">
        <v>23.86</v>
      </c>
      <c r="E98" s="63">
        <v>8.4</v>
      </c>
      <c r="F98" s="63">
        <v>30.96</v>
      </c>
      <c r="G98" s="63">
        <v>272</v>
      </c>
      <c r="H98" s="63">
        <v>342</v>
      </c>
      <c r="J98" s="8"/>
    </row>
    <row r="99" spans="1:10" ht="24.75" customHeight="1">
      <c r="A99" s="80"/>
      <c r="B99" s="61" t="s">
        <v>90</v>
      </c>
      <c r="C99" s="63">
        <v>200</v>
      </c>
      <c r="D99" s="63">
        <v>1.55</v>
      </c>
      <c r="E99" s="63">
        <v>1.45</v>
      </c>
      <c r="F99" s="63">
        <v>2.17</v>
      </c>
      <c r="G99" s="63">
        <v>29</v>
      </c>
      <c r="H99" s="63">
        <v>603</v>
      </c>
      <c r="J99" s="8"/>
    </row>
    <row r="100" spans="1:10" ht="30" customHeight="1">
      <c r="A100" s="80"/>
      <c r="B100" s="61" t="s">
        <v>76</v>
      </c>
      <c r="C100" s="63">
        <v>25</v>
      </c>
      <c r="D100" s="63">
        <v>1.875</v>
      </c>
      <c r="E100" s="63">
        <v>0.25</v>
      </c>
      <c r="F100" s="63">
        <v>12.75</v>
      </c>
      <c r="G100" s="63">
        <v>62.5</v>
      </c>
      <c r="H100" s="63" t="s">
        <v>63</v>
      </c>
      <c r="J100" s="8"/>
    </row>
    <row r="101" spans="1:10" ht="20.25" customHeight="1">
      <c r="A101" s="81" t="s">
        <v>11</v>
      </c>
      <c r="B101" s="81"/>
      <c r="C101" s="65">
        <v>572</v>
      </c>
      <c r="D101" s="65">
        <v>32.215</v>
      </c>
      <c r="E101" s="65">
        <v>21.16</v>
      </c>
      <c r="F101" s="65">
        <v>72.12</v>
      </c>
      <c r="G101" s="65">
        <v>660.5</v>
      </c>
      <c r="H101" s="23"/>
      <c r="J101" s="8"/>
    </row>
    <row r="102" spans="1:10" ht="21.75" customHeight="1">
      <c r="A102" s="78" t="s">
        <v>25</v>
      </c>
      <c r="B102" s="78"/>
      <c r="C102" s="78"/>
      <c r="D102" s="78"/>
      <c r="E102" s="78"/>
      <c r="F102" s="78"/>
      <c r="G102" s="78"/>
      <c r="H102" s="78"/>
      <c r="J102" s="8"/>
    </row>
    <row r="103" spans="1:10" ht="25.5" customHeight="1">
      <c r="A103" s="80" t="s">
        <v>12</v>
      </c>
      <c r="B103" s="61" t="s">
        <v>104</v>
      </c>
      <c r="C103" s="63" t="s">
        <v>91</v>
      </c>
      <c r="D103" s="63">
        <v>7.26</v>
      </c>
      <c r="E103" s="63">
        <v>10.66</v>
      </c>
      <c r="F103" s="63">
        <v>17.84</v>
      </c>
      <c r="G103" s="63">
        <v>196</v>
      </c>
      <c r="H103" s="63">
        <v>157</v>
      </c>
      <c r="J103" s="8"/>
    </row>
    <row r="104" spans="1:10" ht="45" customHeight="1">
      <c r="A104" s="80"/>
      <c r="B104" s="61" t="s">
        <v>145</v>
      </c>
      <c r="C104" s="63">
        <v>90</v>
      </c>
      <c r="D104" s="63">
        <v>11.1</v>
      </c>
      <c r="E104" s="63">
        <v>14.2</v>
      </c>
      <c r="F104" s="63">
        <v>2.99</v>
      </c>
      <c r="G104" s="63">
        <v>184</v>
      </c>
      <c r="H104" s="63">
        <v>975</v>
      </c>
      <c r="J104" s="8"/>
    </row>
    <row r="105" spans="1:8" ht="39.75" customHeight="1">
      <c r="A105" s="80"/>
      <c r="B105" s="61" t="s">
        <v>146</v>
      </c>
      <c r="C105" s="63">
        <v>150</v>
      </c>
      <c r="D105" s="63">
        <v>4.4</v>
      </c>
      <c r="E105" s="63">
        <v>4.4</v>
      </c>
      <c r="F105" s="63">
        <v>19.5</v>
      </c>
      <c r="G105" s="63">
        <v>136</v>
      </c>
      <c r="H105" s="63">
        <v>676</v>
      </c>
    </row>
    <row r="106" spans="1:8" ht="25.5">
      <c r="A106" s="80"/>
      <c r="B106" s="61" t="s">
        <v>147</v>
      </c>
      <c r="C106" s="63">
        <v>200</v>
      </c>
      <c r="D106" s="63">
        <v>0.02</v>
      </c>
      <c r="E106" s="63">
        <v>0</v>
      </c>
      <c r="F106" s="63">
        <v>29.1</v>
      </c>
      <c r="G106" s="63">
        <v>116.7</v>
      </c>
      <c r="H106" s="63">
        <v>437</v>
      </c>
    </row>
    <row r="107" spans="1:8" ht="18" customHeight="1">
      <c r="A107" s="80"/>
      <c r="B107" s="61" t="s">
        <v>76</v>
      </c>
      <c r="C107" s="63">
        <v>25</v>
      </c>
      <c r="D107" s="63">
        <v>1.875</v>
      </c>
      <c r="E107" s="63">
        <v>0.25</v>
      </c>
      <c r="F107" s="63">
        <v>12.75</v>
      </c>
      <c r="G107" s="63">
        <v>62.5</v>
      </c>
      <c r="H107" s="63" t="s">
        <v>63</v>
      </c>
    </row>
    <row r="108" spans="1:8" ht="18" customHeight="1">
      <c r="A108" s="80"/>
      <c r="B108" s="61" t="s">
        <v>83</v>
      </c>
      <c r="C108" s="63">
        <v>20</v>
      </c>
      <c r="D108" s="63">
        <v>1.32</v>
      </c>
      <c r="E108" s="63">
        <v>0.24</v>
      </c>
      <c r="F108" s="63">
        <v>7.92</v>
      </c>
      <c r="G108" s="63">
        <v>39</v>
      </c>
      <c r="H108" s="63" t="s">
        <v>63</v>
      </c>
    </row>
    <row r="109" spans="1:8" ht="21" customHeight="1">
      <c r="A109" s="80"/>
      <c r="B109" s="61" t="s">
        <v>148</v>
      </c>
      <c r="C109" s="63">
        <v>127</v>
      </c>
      <c r="D109" s="63">
        <v>0.62</v>
      </c>
      <c r="E109" s="63">
        <v>0.62</v>
      </c>
      <c r="F109" s="63">
        <v>15.19</v>
      </c>
      <c r="G109" s="63">
        <v>55</v>
      </c>
      <c r="H109" s="63" t="s">
        <v>63</v>
      </c>
    </row>
    <row r="110" spans="1:8" ht="21" customHeight="1">
      <c r="A110" s="81" t="s">
        <v>13</v>
      </c>
      <c r="B110" s="81"/>
      <c r="C110" s="65">
        <v>846</v>
      </c>
      <c r="D110" s="65">
        <v>26.595</v>
      </c>
      <c r="E110" s="65">
        <v>30.37</v>
      </c>
      <c r="F110" s="65">
        <v>105.29</v>
      </c>
      <c r="G110" s="65">
        <v>789.2</v>
      </c>
      <c r="H110" s="20"/>
    </row>
    <row r="111" spans="1:8" ht="17.25" customHeight="1">
      <c r="A111" s="78" t="s">
        <v>26</v>
      </c>
      <c r="B111" s="79"/>
      <c r="C111" s="79"/>
      <c r="D111" s="79"/>
      <c r="E111" s="79"/>
      <c r="F111" s="79"/>
      <c r="G111" s="79"/>
      <c r="H111" s="79"/>
    </row>
    <row r="112" spans="1:8" ht="38.25">
      <c r="A112" s="80" t="s">
        <v>12</v>
      </c>
      <c r="B112" s="61" t="s">
        <v>104</v>
      </c>
      <c r="C112" s="63" t="s">
        <v>91</v>
      </c>
      <c r="D112" s="63">
        <v>7.26</v>
      </c>
      <c r="E112" s="63">
        <v>10.66</v>
      </c>
      <c r="F112" s="63">
        <v>17.84</v>
      </c>
      <c r="G112" s="63">
        <v>196</v>
      </c>
      <c r="H112" s="63">
        <v>157</v>
      </c>
    </row>
    <row r="113" spans="1:8" ht="38.25">
      <c r="A113" s="80"/>
      <c r="B113" s="61" t="s">
        <v>145</v>
      </c>
      <c r="C113" s="63">
        <v>110</v>
      </c>
      <c r="D113" s="63">
        <v>13.8</v>
      </c>
      <c r="E113" s="63">
        <v>17.6</v>
      </c>
      <c r="F113" s="63">
        <v>3.59</v>
      </c>
      <c r="G113" s="63">
        <v>228</v>
      </c>
      <c r="H113" s="63">
        <v>975</v>
      </c>
    </row>
    <row r="114" spans="1:8" ht="37.5" customHeight="1">
      <c r="A114" s="80"/>
      <c r="B114" s="61" t="s">
        <v>146</v>
      </c>
      <c r="C114" s="63">
        <v>180</v>
      </c>
      <c r="D114" s="63">
        <v>5.3</v>
      </c>
      <c r="E114" s="63">
        <v>5.3</v>
      </c>
      <c r="F114" s="63">
        <v>23.4</v>
      </c>
      <c r="G114" s="63">
        <v>163</v>
      </c>
      <c r="H114" s="63">
        <v>676</v>
      </c>
    </row>
    <row r="115" spans="1:8" ht="30" customHeight="1">
      <c r="A115" s="80"/>
      <c r="B115" s="61" t="s">
        <v>147</v>
      </c>
      <c r="C115" s="63">
        <v>200</v>
      </c>
      <c r="D115" s="63">
        <v>0.02</v>
      </c>
      <c r="E115" s="63">
        <v>0</v>
      </c>
      <c r="F115" s="63">
        <v>29.1</v>
      </c>
      <c r="G115" s="63">
        <v>116.7</v>
      </c>
      <c r="H115" s="63">
        <v>437</v>
      </c>
    </row>
    <row r="116" spans="1:8" ht="18" customHeight="1">
      <c r="A116" s="80"/>
      <c r="B116" s="61" t="s">
        <v>76</v>
      </c>
      <c r="C116" s="63">
        <v>25</v>
      </c>
      <c r="D116" s="63">
        <v>1.875</v>
      </c>
      <c r="E116" s="63">
        <v>0.25</v>
      </c>
      <c r="F116" s="63">
        <v>12.75</v>
      </c>
      <c r="G116" s="63">
        <v>62.5</v>
      </c>
      <c r="H116" s="63" t="s">
        <v>63</v>
      </c>
    </row>
    <row r="117" spans="1:8" ht="15">
      <c r="A117" s="80"/>
      <c r="B117" s="61" t="s">
        <v>83</v>
      </c>
      <c r="C117" s="63">
        <v>25</v>
      </c>
      <c r="D117" s="63">
        <v>1.65</v>
      </c>
      <c r="E117" s="63">
        <v>0.3</v>
      </c>
      <c r="F117" s="63">
        <v>9.9</v>
      </c>
      <c r="G117" s="63">
        <v>49.5</v>
      </c>
      <c r="H117" s="63" t="s">
        <v>63</v>
      </c>
    </row>
    <row r="118" spans="1:8" ht="15">
      <c r="A118" s="80"/>
      <c r="B118" s="61" t="s">
        <v>148</v>
      </c>
      <c r="C118" s="63">
        <v>145</v>
      </c>
      <c r="D118" s="63">
        <v>0.68</v>
      </c>
      <c r="E118" s="63">
        <v>0.68</v>
      </c>
      <c r="F118" s="63">
        <v>16.8</v>
      </c>
      <c r="G118" s="63">
        <v>68</v>
      </c>
      <c r="H118" s="63" t="s">
        <v>63</v>
      </c>
    </row>
    <row r="119" spans="1:8" ht="15.75">
      <c r="A119" s="81" t="s">
        <v>13</v>
      </c>
      <c r="B119" s="81"/>
      <c r="C119" s="66">
        <v>950</v>
      </c>
      <c r="D119" s="66">
        <v>30.585</v>
      </c>
      <c r="E119" s="66">
        <v>34.79</v>
      </c>
      <c r="F119" s="66">
        <v>113.38</v>
      </c>
      <c r="G119" s="66">
        <v>883.7</v>
      </c>
      <c r="H119" s="66"/>
    </row>
    <row r="120" spans="1:8" ht="25.5">
      <c r="A120" s="80" t="s">
        <v>14</v>
      </c>
      <c r="B120" s="61" t="s">
        <v>149</v>
      </c>
      <c r="C120" s="63">
        <v>80</v>
      </c>
      <c r="D120" s="63">
        <v>4.57</v>
      </c>
      <c r="E120" s="63">
        <v>11.61</v>
      </c>
      <c r="F120" s="63">
        <v>46.9</v>
      </c>
      <c r="G120" s="63">
        <v>310</v>
      </c>
      <c r="H120" s="63">
        <v>525</v>
      </c>
    </row>
    <row r="121" spans="1:8" ht="15">
      <c r="A121" s="80"/>
      <c r="B121" s="61" t="s">
        <v>68</v>
      </c>
      <c r="C121" s="63">
        <v>200</v>
      </c>
      <c r="D121" s="63">
        <v>5.8</v>
      </c>
      <c r="E121" s="63">
        <v>6.4</v>
      </c>
      <c r="F121" s="63">
        <v>9.4</v>
      </c>
      <c r="G121" s="63">
        <v>120</v>
      </c>
      <c r="H121" s="63">
        <v>997</v>
      </c>
    </row>
    <row r="122" spans="1:8" ht="24" customHeight="1" thickBot="1">
      <c r="A122" s="30" t="s">
        <v>15</v>
      </c>
      <c r="B122" s="50"/>
      <c r="C122" s="66">
        <v>280</v>
      </c>
      <c r="D122" s="66">
        <v>10.37</v>
      </c>
      <c r="E122" s="66">
        <v>18.01</v>
      </c>
      <c r="F122" s="66">
        <v>56.3</v>
      </c>
      <c r="G122" s="66">
        <v>430</v>
      </c>
      <c r="H122" s="67"/>
    </row>
    <row r="123" spans="1:8" ht="15">
      <c r="A123" s="31" t="s">
        <v>31</v>
      </c>
      <c r="B123" s="31"/>
      <c r="C123" s="32"/>
      <c r="D123" s="24">
        <f>D122+D148+D95</f>
        <v>63.44</v>
      </c>
      <c r="E123" s="24">
        <f>E122+E148+E95</f>
        <v>56.96</v>
      </c>
      <c r="F123" s="24">
        <f>F122+F148+F95</f>
        <v>242.58999999999997</v>
      </c>
      <c r="G123" s="24">
        <f>G122+G148+G95</f>
        <v>1741</v>
      </c>
      <c r="H123" s="48"/>
    </row>
    <row r="124" spans="1:8" ht="30" customHeight="1">
      <c r="A124" s="33" t="s">
        <v>32</v>
      </c>
      <c r="B124" s="31"/>
      <c r="C124" s="32"/>
      <c r="D124" s="38">
        <f>D122+D157+D101</f>
        <v>64.885</v>
      </c>
      <c r="E124" s="38">
        <f>E122+E157+E101</f>
        <v>62.09</v>
      </c>
      <c r="F124" s="38">
        <f>F122+F157+F101</f>
        <v>240.5</v>
      </c>
      <c r="G124" s="38">
        <f>G122+G157+G101</f>
        <v>1869.5</v>
      </c>
      <c r="H124" s="34"/>
    </row>
    <row r="125" spans="1:8" ht="15">
      <c r="A125" s="82" t="s">
        <v>55</v>
      </c>
      <c r="B125" s="82"/>
      <c r="C125" s="82"/>
      <c r="D125" s="82"/>
      <c r="E125" s="82"/>
      <c r="F125" s="82"/>
      <c r="G125" s="82"/>
      <c r="H125" s="82"/>
    </row>
    <row r="126" spans="1:8" ht="15">
      <c r="A126" s="78" t="s">
        <v>25</v>
      </c>
      <c r="B126" s="78"/>
      <c r="C126" s="78"/>
      <c r="D126" s="78"/>
      <c r="E126" s="78"/>
      <c r="F126" s="78"/>
      <c r="G126" s="78"/>
      <c r="H126" s="78"/>
    </row>
    <row r="127" spans="1:9" ht="25.5" customHeight="1">
      <c r="A127" s="80" t="s">
        <v>8</v>
      </c>
      <c r="B127" s="61" t="s">
        <v>96</v>
      </c>
      <c r="C127" s="63">
        <v>30</v>
      </c>
      <c r="D127" s="63">
        <v>0.93</v>
      </c>
      <c r="E127" s="63">
        <v>0.06</v>
      </c>
      <c r="F127" s="63">
        <v>1.95</v>
      </c>
      <c r="G127" s="63">
        <v>12</v>
      </c>
      <c r="H127" s="63">
        <v>1007</v>
      </c>
      <c r="I127" s="6"/>
    </row>
    <row r="128" spans="1:9" ht="15.75">
      <c r="A128" s="80"/>
      <c r="B128" s="61" t="s">
        <v>93</v>
      </c>
      <c r="C128" s="63" t="s">
        <v>150</v>
      </c>
      <c r="D128" s="63">
        <v>8.84</v>
      </c>
      <c r="E128" s="63">
        <v>22.74</v>
      </c>
      <c r="F128" s="63">
        <v>0.385</v>
      </c>
      <c r="G128" s="63">
        <v>241</v>
      </c>
      <c r="H128" s="63">
        <v>636</v>
      </c>
      <c r="I128" s="11"/>
    </row>
    <row r="129" spans="1:9" ht="38.25">
      <c r="A129" s="80"/>
      <c r="B129" s="61" t="s">
        <v>118</v>
      </c>
      <c r="C129" s="63">
        <v>150</v>
      </c>
      <c r="D129" s="63">
        <v>4.37</v>
      </c>
      <c r="E129" s="63">
        <v>15.07</v>
      </c>
      <c r="F129" s="63">
        <v>19.14</v>
      </c>
      <c r="G129" s="63">
        <v>169</v>
      </c>
      <c r="H129" s="63">
        <v>309</v>
      </c>
      <c r="I129" s="11"/>
    </row>
    <row r="130" spans="1:9" ht="25.5">
      <c r="A130" s="80"/>
      <c r="B130" s="61" t="s">
        <v>105</v>
      </c>
      <c r="C130" s="63">
        <v>200</v>
      </c>
      <c r="D130" s="63">
        <v>0.382</v>
      </c>
      <c r="E130" s="63">
        <v>0.138</v>
      </c>
      <c r="F130" s="63">
        <v>15.48</v>
      </c>
      <c r="G130" s="63">
        <v>64</v>
      </c>
      <c r="H130" s="63" t="s">
        <v>106</v>
      </c>
      <c r="I130" s="11"/>
    </row>
    <row r="131" spans="1:9" ht="28.5" customHeight="1">
      <c r="A131" s="80"/>
      <c r="B131" s="61" t="s">
        <v>76</v>
      </c>
      <c r="C131" s="63">
        <v>43</v>
      </c>
      <c r="D131" s="63">
        <v>3.23</v>
      </c>
      <c r="E131" s="63">
        <v>0.43</v>
      </c>
      <c r="F131" s="63">
        <v>21.93</v>
      </c>
      <c r="G131" s="63">
        <v>107.5</v>
      </c>
      <c r="H131" s="63" t="s">
        <v>63</v>
      </c>
      <c r="I131" s="11"/>
    </row>
    <row r="132" spans="1:9" ht="20.25" customHeight="1">
      <c r="A132" s="81" t="s">
        <v>11</v>
      </c>
      <c r="B132" s="81"/>
      <c r="C132" s="68">
        <v>506</v>
      </c>
      <c r="D132" s="66">
        <v>17.752</v>
      </c>
      <c r="E132" s="66">
        <v>38.438</v>
      </c>
      <c r="F132" s="66">
        <v>58.885</v>
      </c>
      <c r="G132" s="66">
        <v>593.5</v>
      </c>
      <c r="H132" s="66"/>
      <c r="I132" s="11"/>
    </row>
    <row r="133" spans="1:9" ht="18.75" customHeight="1">
      <c r="A133" s="78" t="s">
        <v>26</v>
      </c>
      <c r="B133" s="78"/>
      <c r="C133" s="78"/>
      <c r="D133" s="78"/>
      <c r="E133" s="78"/>
      <c r="F133" s="78"/>
      <c r="G133" s="78"/>
      <c r="H133" s="78"/>
      <c r="I133" s="11"/>
    </row>
    <row r="134" spans="1:10" ht="25.5" customHeight="1">
      <c r="A134" s="70" t="s">
        <v>8</v>
      </c>
      <c r="B134" s="61" t="s">
        <v>96</v>
      </c>
      <c r="C134" s="63">
        <v>40</v>
      </c>
      <c r="D134" s="63">
        <v>1.24</v>
      </c>
      <c r="E134" s="63">
        <v>0.08</v>
      </c>
      <c r="F134" s="63">
        <v>2.6</v>
      </c>
      <c r="G134" s="63">
        <v>16</v>
      </c>
      <c r="H134" s="63">
        <v>1007</v>
      </c>
      <c r="I134" s="11"/>
      <c r="J134" s="6"/>
    </row>
    <row r="135" spans="1:10" ht="15.75" customHeight="1">
      <c r="A135" s="71"/>
      <c r="B135" s="61" t="s">
        <v>93</v>
      </c>
      <c r="C135" s="28" t="s">
        <v>95</v>
      </c>
      <c r="D135" s="23">
        <v>8.86</v>
      </c>
      <c r="E135" s="28">
        <v>24.92</v>
      </c>
      <c r="F135" s="28">
        <v>0.42</v>
      </c>
      <c r="G135" s="28">
        <v>281</v>
      </c>
      <c r="H135" s="23">
        <v>636</v>
      </c>
      <c r="I135" s="11"/>
      <c r="J135" s="6"/>
    </row>
    <row r="136" spans="1:10" ht="40.5" customHeight="1">
      <c r="A136" s="71"/>
      <c r="B136" s="61" t="s">
        <v>118</v>
      </c>
      <c r="C136" s="23">
        <v>170</v>
      </c>
      <c r="D136" s="23">
        <v>6.01</v>
      </c>
      <c r="E136" s="23">
        <v>4.45</v>
      </c>
      <c r="F136" s="23">
        <v>37.09</v>
      </c>
      <c r="G136" s="23">
        <v>212</v>
      </c>
      <c r="H136" s="23">
        <v>307</v>
      </c>
      <c r="I136" s="11"/>
      <c r="J136" s="6"/>
    </row>
    <row r="137" spans="1:10" ht="43.5" customHeight="1">
      <c r="A137" s="71"/>
      <c r="B137" s="61" t="s">
        <v>105</v>
      </c>
      <c r="C137" s="63">
        <v>200</v>
      </c>
      <c r="D137" s="63">
        <v>0.382</v>
      </c>
      <c r="E137" s="63">
        <v>0.138</v>
      </c>
      <c r="F137" s="63">
        <v>15.48</v>
      </c>
      <c r="G137" s="63">
        <v>64</v>
      </c>
      <c r="H137" s="63" t="s">
        <v>106</v>
      </c>
      <c r="I137" s="11"/>
      <c r="J137" s="6"/>
    </row>
    <row r="138" spans="1:10" ht="18.75" customHeight="1">
      <c r="A138" s="72"/>
      <c r="B138" s="61" t="s">
        <v>76</v>
      </c>
      <c r="C138" s="63">
        <v>54</v>
      </c>
      <c r="D138" s="63">
        <v>4.05</v>
      </c>
      <c r="E138" s="63">
        <v>0.54</v>
      </c>
      <c r="F138" s="63">
        <v>27.54</v>
      </c>
      <c r="G138" s="63">
        <v>135</v>
      </c>
      <c r="H138" s="63" t="s">
        <v>63</v>
      </c>
      <c r="I138" s="11"/>
      <c r="J138" s="6"/>
    </row>
    <row r="139" spans="1:10" ht="28.5" customHeight="1">
      <c r="A139" s="81" t="s">
        <v>11</v>
      </c>
      <c r="B139" s="81"/>
      <c r="C139" s="65">
        <v>504</v>
      </c>
      <c r="D139" s="65">
        <v>19.712</v>
      </c>
      <c r="E139" s="65">
        <v>37.968</v>
      </c>
      <c r="F139" s="65">
        <v>70.91</v>
      </c>
      <c r="G139" s="65">
        <v>646</v>
      </c>
      <c r="H139" s="73"/>
      <c r="I139" s="11"/>
      <c r="J139" s="6"/>
    </row>
    <row r="140" spans="1:10" ht="28.5" customHeight="1">
      <c r="A140" s="78" t="s">
        <v>25</v>
      </c>
      <c r="B140" s="78"/>
      <c r="C140" s="78"/>
      <c r="D140" s="78"/>
      <c r="E140" s="78"/>
      <c r="F140" s="78"/>
      <c r="G140" s="78"/>
      <c r="H140" s="78"/>
      <c r="I140" s="11"/>
      <c r="J140" s="6"/>
    </row>
    <row r="141" spans="1:10" ht="43.5" customHeight="1">
      <c r="A141" s="80" t="s">
        <v>12</v>
      </c>
      <c r="B141" s="61" t="s">
        <v>78</v>
      </c>
      <c r="C141" s="63">
        <v>65</v>
      </c>
      <c r="D141" s="63">
        <v>1.04</v>
      </c>
      <c r="E141" s="63">
        <v>0.26</v>
      </c>
      <c r="F141" s="63">
        <v>9.29</v>
      </c>
      <c r="G141" s="63">
        <v>44</v>
      </c>
      <c r="H141" s="63">
        <v>984</v>
      </c>
      <c r="I141" s="11"/>
      <c r="J141" s="6"/>
    </row>
    <row r="142" spans="1:10" ht="42.75" customHeight="1">
      <c r="A142" s="80"/>
      <c r="B142" s="61" t="s">
        <v>151</v>
      </c>
      <c r="C142" s="63" t="s">
        <v>97</v>
      </c>
      <c r="D142" s="63">
        <v>2.01</v>
      </c>
      <c r="E142" s="63">
        <v>6.07</v>
      </c>
      <c r="F142" s="63">
        <v>8.66</v>
      </c>
      <c r="G142" s="63">
        <v>107</v>
      </c>
      <c r="H142" s="63">
        <v>197</v>
      </c>
      <c r="I142" s="11"/>
      <c r="J142" s="6"/>
    </row>
    <row r="143" spans="1:10" ht="33" customHeight="1">
      <c r="A143" s="80"/>
      <c r="B143" s="61" t="s">
        <v>152</v>
      </c>
      <c r="C143" s="63">
        <v>100</v>
      </c>
      <c r="D143" s="63">
        <v>10.87</v>
      </c>
      <c r="E143" s="63">
        <v>10.45</v>
      </c>
      <c r="F143" s="63">
        <v>10.64</v>
      </c>
      <c r="G143" s="63">
        <v>197</v>
      </c>
      <c r="H143" s="63">
        <v>744</v>
      </c>
      <c r="I143" s="11"/>
      <c r="J143" s="6"/>
    </row>
    <row r="144" spans="1:10" ht="34.5" customHeight="1">
      <c r="A144" s="80"/>
      <c r="B144" s="61" t="s">
        <v>92</v>
      </c>
      <c r="C144" s="63">
        <v>160</v>
      </c>
      <c r="D144" s="63">
        <v>3.05</v>
      </c>
      <c r="E144" s="63">
        <v>4.13</v>
      </c>
      <c r="F144" s="63">
        <v>23.79</v>
      </c>
      <c r="G144" s="63">
        <v>144</v>
      </c>
      <c r="H144" s="63">
        <v>313</v>
      </c>
      <c r="I144" s="11"/>
      <c r="J144" s="6"/>
    </row>
    <row r="145" spans="1:10" ht="27.75" customHeight="1">
      <c r="A145" s="80"/>
      <c r="B145" s="61" t="s">
        <v>125</v>
      </c>
      <c r="C145" s="63">
        <v>200</v>
      </c>
      <c r="D145" s="63">
        <v>0.4</v>
      </c>
      <c r="E145" s="63">
        <v>0.8</v>
      </c>
      <c r="F145" s="63">
        <v>25.5</v>
      </c>
      <c r="G145" s="63">
        <v>105</v>
      </c>
      <c r="H145" s="63">
        <v>435</v>
      </c>
      <c r="I145" s="11"/>
      <c r="J145" s="6"/>
    </row>
    <row r="146" spans="1:10" ht="22.5" customHeight="1">
      <c r="A146" s="80"/>
      <c r="B146" s="61" t="s">
        <v>76</v>
      </c>
      <c r="C146" s="63">
        <v>28</v>
      </c>
      <c r="D146" s="63">
        <v>2.1</v>
      </c>
      <c r="E146" s="63">
        <v>0.28</v>
      </c>
      <c r="F146" s="63">
        <v>14.28</v>
      </c>
      <c r="G146" s="63">
        <v>70</v>
      </c>
      <c r="H146" s="63" t="s">
        <v>63</v>
      </c>
      <c r="I146" s="11"/>
      <c r="J146" s="6"/>
    </row>
    <row r="147" spans="1:10" ht="24.75" customHeight="1">
      <c r="A147" s="80"/>
      <c r="B147" s="61" t="s">
        <v>83</v>
      </c>
      <c r="C147" s="63">
        <v>20</v>
      </c>
      <c r="D147" s="63">
        <v>1.32</v>
      </c>
      <c r="E147" s="63">
        <v>0.24</v>
      </c>
      <c r="F147" s="63">
        <v>7.92</v>
      </c>
      <c r="G147" s="63">
        <v>39</v>
      </c>
      <c r="H147" s="63" t="s">
        <v>63</v>
      </c>
      <c r="I147" s="11"/>
      <c r="J147" s="6"/>
    </row>
    <row r="148" spans="1:10" ht="23.25" customHeight="1">
      <c r="A148" s="81" t="s">
        <v>13</v>
      </c>
      <c r="B148" s="81"/>
      <c r="C148" s="65">
        <v>861</v>
      </c>
      <c r="D148" s="65">
        <v>20.79</v>
      </c>
      <c r="E148" s="65">
        <v>22.23</v>
      </c>
      <c r="F148" s="65">
        <v>100.08</v>
      </c>
      <c r="G148" s="65">
        <v>706</v>
      </c>
      <c r="H148" s="23"/>
      <c r="I148" s="11"/>
      <c r="J148" s="6"/>
    </row>
    <row r="149" spans="1:10" ht="20.25" customHeight="1">
      <c r="A149" s="78" t="s">
        <v>26</v>
      </c>
      <c r="B149" s="78"/>
      <c r="C149" s="78"/>
      <c r="D149" s="78"/>
      <c r="E149" s="78"/>
      <c r="F149" s="78"/>
      <c r="G149" s="78"/>
      <c r="H149" s="78"/>
      <c r="I149" s="11"/>
      <c r="J149" s="6"/>
    </row>
    <row r="150" spans="1:10" ht="39" customHeight="1">
      <c r="A150" s="80" t="s">
        <v>12</v>
      </c>
      <c r="B150" s="61" t="s">
        <v>78</v>
      </c>
      <c r="C150" s="63">
        <v>100</v>
      </c>
      <c r="D150" s="63">
        <v>1.6</v>
      </c>
      <c r="E150" s="63">
        <v>0.4</v>
      </c>
      <c r="F150" s="63">
        <v>14.3</v>
      </c>
      <c r="G150" s="63">
        <v>69</v>
      </c>
      <c r="H150" s="63">
        <v>984</v>
      </c>
      <c r="I150" s="11"/>
      <c r="J150" s="6"/>
    </row>
    <row r="151" spans="1:10" ht="45" customHeight="1">
      <c r="A151" s="80"/>
      <c r="B151" s="61" t="s">
        <v>151</v>
      </c>
      <c r="C151" s="63" t="s">
        <v>97</v>
      </c>
      <c r="D151" s="63">
        <v>2.01</v>
      </c>
      <c r="E151" s="63">
        <v>6.07</v>
      </c>
      <c r="F151" s="63">
        <v>8.66</v>
      </c>
      <c r="G151" s="63">
        <v>107</v>
      </c>
      <c r="H151" s="63">
        <v>197</v>
      </c>
      <c r="I151" s="11"/>
      <c r="J151" s="6"/>
    </row>
    <row r="152" spans="1:10" ht="33" customHeight="1">
      <c r="A152" s="80"/>
      <c r="B152" s="61" t="s">
        <v>152</v>
      </c>
      <c r="C152" s="63">
        <v>100</v>
      </c>
      <c r="D152" s="63">
        <v>10.87</v>
      </c>
      <c r="E152" s="63">
        <v>10.45</v>
      </c>
      <c r="F152" s="63">
        <v>10.64</v>
      </c>
      <c r="G152" s="63">
        <v>197</v>
      </c>
      <c r="H152" s="63">
        <v>744</v>
      </c>
      <c r="I152" s="11"/>
      <c r="J152" s="6"/>
    </row>
    <row r="153" spans="1:10" ht="41.25" customHeight="1">
      <c r="A153" s="80"/>
      <c r="B153" s="61" t="s">
        <v>92</v>
      </c>
      <c r="C153" s="63">
        <v>180</v>
      </c>
      <c r="D153" s="63">
        <v>3.4</v>
      </c>
      <c r="E153" s="63">
        <v>4.6</v>
      </c>
      <c r="F153" s="63">
        <v>26.7</v>
      </c>
      <c r="G153" s="63">
        <v>172</v>
      </c>
      <c r="H153" s="63">
        <v>313</v>
      </c>
      <c r="I153" s="11"/>
      <c r="J153" s="6"/>
    </row>
    <row r="154" spans="1:10" ht="22.5" customHeight="1">
      <c r="A154" s="80"/>
      <c r="B154" s="61" t="s">
        <v>125</v>
      </c>
      <c r="C154" s="63">
        <v>200</v>
      </c>
      <c r="D154" s="63">
        <v>0.4</v>
      </c>
      <c r="E154" s="63">
        <v>0.8</v>
      </c>
      <c r="F154" s="63">
        <v>25.5</v>
      </c>
      <c r="G154" s="63">
        <v>105</v>
      </c>
      <c r="H154" s="63">
        <v>435</v>
      </c>
      <c r="I154" s="11"/>
      <c r="J154" s="6"/>
    </row>
    <row r="155" spans="1:10" ht="15.75">
      <c r="A155" s="80"/>
      <c r="B155" s="61" t="s">
        <v>76</v>
      </c>
      <c r="C155" s="63">
        <v>36</v>
      </c>
      <c r="D155" s="63">
        <v>2.7</v>
      </c>
      <c r="E155" s="63">
        <v>0.36</v>
      </c>
      <c r="F155" s="63">
        <v>18.36</v>
      </c>
      <c r="G155" s="63">
        <v>90</v>
      </c>
      <c r="H155" s="63" t="s">
        <v>63</v>
      </c>
      <c r="I155" s="11"/>
      <c r="J155" s="6"/>
    </row>
    <row r="156" spans="1:10" ht="15">
      <c r="A156" s="80"/>
      <c r="B156" s="61" t="s">
        <v>83</v>
      </c>
      <c r="C156" s="63">
        <v>20</v>
      </c>
      <c r="D156" s="63">
        <v>1.32</v>
      </c>
      <c r="E156" s="63">
        <v>0.24</v>
      </c>
      <c r="F156" s="63">
        <v>7.92</v>
      </c>
      <c r="G156" s="63">
        <v>39</v>
      </c>
      <c r="H156" s="63" t="s">
        <v>63</v>
      </c>
      <c r="I156" s="6"/>
      <c r="J156" s="6"/>
    </row>
    <row r="157" spans="1:10" ht="15.75">
      <c r="A157" s="81" t="s">
        <v>13</v>
      </c>
      <c r="B157" s="81"/>
      <c r="C157" s="74">
        <v>896</v>
      </c>
      <c r="D157" s="74">
        <v>22.3</v>
      </c>
      <c r="E157" s="74">
        <v>22.92</v>
      </c>
      <c r="F157" s="74">
        <v>112.08</v>
      </c>
      <c r="G157" s="74">
        <v>779</v>
      </c>
      <c r="H157" s="74"/>
      <c r="I157" s="6"/>
      <c r="J157" s="6"/>
    </row>
    <row r="158" spans="1:10" ht="15">
      <c r="A158" s="81" t="s">
        <v>11</v>
      </c>
      <c r="B158" s="81"/>
      <c r="C158" s="20">
        <v>557</v>
      </c>
      <c r="D158" s="20">
        <v>17.824</v>
      </c>
      <c r="E158" s="20">
        <v>29.852</v>
      </c>
      <c r="F158" s="20">
        <v>70.48</v>
      </c>
      <c r="G158" s="20">
        <v>643.1</v>
      </c>
      <c r="H158" s="23"/>
      <c r="I158" s="6"/>
      <c r="J158" s="6"/>
    </row>
    <row r="159" spans="1:10" ht="38.25">
      <c r="A159" s="80" t="s">
        <v>14</v>
      </c>
      <c r="B159" s="61" t="s">
        <v>155</v>
      </c>
      <c r="C159" s="63">
        <v>75</v>
      </c>
      <c r="D159" s="63">
        <v>4.9</v>
      </c>
      <c r="E159" s="63">
        <v>5.8</v>
      </c>
      <c r="F159" s="63">
        <v>43.8</v>
      </c>
      <c r="G159" s="63">
        <v>247.4</v>
      </c>
      <c r="H159" s="63">
        <v>332</v>
      </c>
      <c r="I159" s="6"/>
      <c r="J159" s="6"/>
    </row>
    <row r="160" spans="1:8" ht="15.75" customHeight="1">
      <c r="A160" s="80"/>
      <c r="B160" s="61" t="s">
        <v>99</v>
      </c>
      <c r="C160" s="63" t="s">
        <v>100</v>
      </c>
      <c r="D160" s="63">
        <v>0.3</v>
      </c>
      <c r="E160" s="63">
        <v>0.08</v>
      </c>
      <c r="F160" s="63">
        <v>12.8</v>
      </c>
      <c r="G160" s="63">
        <v>53</v>
      </c>
      <c r="H160" s="63">
        <v>621</v>
      </c>
    </row>
    <row r="161" spans="1:8" ht="21.75" customHeight="1">
      <c r="A161" s="30" t="s">
        <v>15</v>
      </c>
      <c r="B161" s="29"/>
      <c r="C161" s="74">
        <v>310</v>
      </c>
      <c r="D161" s="74">
        <v>10.1</v>
      </c>
      <c r="E161" s="74">
        <v>15.08</v>
      </c>
      <c r="F161" s="74">
        <v>40.5</v>
      </c>
      <c r="G161" s="74">
        <v>338</v>
      </c>
      <c r="H161" s="20"/>
    </row>
    <row r="162" spans="1:8" ht="18" customHeight="1">
      <c r="A162" s="31" t="s">
        <v>35</v>
      </c>
      <c r="B162" s="31"/>
      <c r="C162" s="32"/>
      <c r="D162" s="24">
        <f>D161+D132+D110</f>
        <v>54.446999999999996</v>
      </c>
      <c r="E162" s="24">
        <f>E161+E132+E110</f>
        <v>83.888</v>
      </c>
      <c r="F162" s="24">
        <f>F161+F132+F110</f>
        <v>204.675</v>
      </c>
      <c r="G162" s="24">
        <f>G161+G132+G110</f>
        <v>1720.7</v>
      </c>
      <c r="H162" s="48"/>
    </row>
    <row r="163" spans="1:8" ht="21.75" customHeight="1">
      <c r="A163" s="33" t="s">
        <v>36</v>
      </c>
      <c r="B163" s="31"/>
      <c r="C163" s="32"/>
      <c r="D163" s="38">
        <f>D161+D119+D158</f>
        <v>58.509</v>
      </c>
      <c r="E163" s="38">
        <f>E161+E119+E158</f>
        <v>79.722</v>
      </c>
      <c r="F163" s="38">
        <f>F161+F119+F158</f>
        <v>224.36</v>
      </c>
      <c r="G163" s="38">
        <f>G161+G119+G158</f>
        <v>1864.8000000000002</v>
      </c>
      <c r="H163" s="34"/>
    </row>
    <row r="164" spans="1:8" ht="19.5" customHeight="1">
      <c r="A164" s="82" t="s">
        <v>56</v>
      </c>
      <c r="B164" s="82"/>
      <c r="C164" s="82"/>
      <c r="D164" s="82"/>
      <c r="E164" s="82"/>
      <c r="F164" s="82"/>
      <c r="G164" s="82"/>
      <c r="H164" s="82"/>
    </row>
    <row r="165" spans="1:8" ht="15" customHeight="1">
      <c r="A165" s="78" t="s">
        <v>25</v>
      </c>
      <c r="B165" s="79"/>
      <c r="C165" s="79"/>
      <c r="D165" s="79"/>
      <c r="E165" s="79"/>
      <c r="F165" s="79"/>
      <c r="G165" s="79"/>
      <c r="H165" s="79"/>
    </row>
    <row r="166" spans="1:8" ht="45" customHeight="1">
      <c r="A166" s="80" t="s">
        <v>8</v>
      </c>
      <c r="B166" s="61" t="s">
        <v>153</v>
      </c>
      <c r="C166" s="63" t="s">
        <v>154</v>
      </c>
      <c r="D166" s="63">
        <v>12.29</v>
      </c>
      <c r="E166" s="63">
        <v>11.23</v>
      </c>
      <c r="F166" s="63">
        <v>7.83</v>
      </c>
      <c r="G166" s="63">
        <v>181</v>
      </c>
      <c r="H166" s="63">
        <v>744</v>
      </c>
    </row>
    <row r="167" spans="1:8" ht="35.25" customHeight="1">
      <c r="A167" s="80"/>
      <c r="B167" s="61" t="s">
        <v>124</v>
      </c>
      <c r="C167" s="63">
        <v>150</v>
      </c>
      <c r="D167" s="63">
        <v>5.3</v>
      </c>
      <c r="E167" s="63">
        <v>3.93</v>
      </c>
      <c r="F167" s="63">
        <v>32.73</v>
      </c>
      <c r="G167" s="63">
        <v>187.5</v>
      </c>
      <c r="H167" s="63">
        <v>307</v>
      </c>
    </row>
    <row r="168" spans="1:8" ht="25.5">
      <c r="A168" s="80"/>
      <c r="B168" s="61" t="s">
        <v>122</v>
      </c>
      <c r="C168" s="63">
        <v>200</v>
      </c>
      <c r="D168" s="63">
        <v>0.26</v>
      </c>
      <c r="E168" s="63">
        <v>1.18</v>
      </c>
      <c r="F168" s="63">
        <v>19.8</v>
      </c>
      <c r="G168" s="63">
        <v>91</v>
      </c>
      <c r="H168" s="63">
        <v>904</v>
      </c>
    </row>
    <row r="169" spans="1:8" ht="21" customHeight="1">
      <c r="A169" s="80"/>
      <c r="B169" s="61" t="s">
        <v>76</v>
      </c>
      <c r="C169" s="63">
        <v>25</v>
      </c>
      <c r="D169" s="63">
        <v>1.87</v>
      </c>
      <c r="E169" s="63">
        <v>0.25</v>
      </c>
      <c r="F169" s="63">
        <v>12.75</v>
      </c>
      <c r="G169" s="63">
        <v>62.5</v>
      </c>
      <c r="H169" s="63" t="s">
        <v>63</v>
      </c>
    </row>
    <row r="170" spans="1:8" ht="15">
      <c r="A170" s="80"/>
      <c r="B170" s="61" t="s">
        <v>192</v>
      </c>
      <c r="C170" s="63" t="s">
        <v>193</v>
      </c>
      <c r="D170" s="63">
        <v>4.86</v>
      </c>
      <c r="E170" s="63">
        <v>4.5</v>
      </c>
      <c r="F170" s="63">
        <v>19.44</v>
      </c>
      <c r="G170" s="63">
        <v>112</v>
      </c>
      <c r="H170" s="63" t="s">
        <v>63</v>
      </c>
    </row>
    <row r="171" spans="1:8" ht="15.75">
      <c r="A171" s="81" t="s">
        <v>11</v>
      </c>
      <c r="B171" s="81"/>
      <c r="C171" s="74">
        <v>661</v>
      </c>
      <c r="D171" s="74">
        <v>24.58</v>
      </c>
      <c r="E171" s="74">
        <v>21.09</v>
      </c>
      <c r="F171" s="74">
        <v>92.55</v>
      </c>
      <c r="G171" s="74">
        <v>615.5</v>
      </c>
      <c r="H171" s="23"/>
    </row>
    <row r="172" spans="1:8" ht="18.75" customHeight="1">
      <c r="A172" s="78" t="s">
        <v>26</v>
      </c>
      <c r="B172" s="79"/>
      <c r="C172" s="79"/>
      <c r="D172" s="79"/>
      <c r="E172" s="79"/>
      <c r="F172" s="79"/>
      <c r="G172" s="79"/>
      <c r="H172" s="79"/>
    </row>
    <row r="173" spans="1:8" ht="51">
      <c r="A173" s="80" t="s">
        <v>8</v>
      </c>
      <c r="B173" s="61" t="s">
        <v>153</v>
      </c>
      <c r="C173" s="63" t="s">
        <v>154</v>
      </c>
      <c r="D173" s="63">
        <v>12.29</v>
      </c>
      <c r="E173" s="63">
        <v>11.23</v>
      </c>
      <c r="F173" s="63">
        <v>7.83</v>
      </c>
      <c r="G173" s="63">
        <v>181</v>
      </c>
      <c r="H173" s="63">
        <v>744</v>
      </c>
    </row>
    <row r="174" spans="1:8" ht="25.5">
      <c r="A174" s="80"/>
      <c r="B174" s="61" t="s">
        <v>124</v>
      </c>
      <c r="C174" s="63">
        <v>180</v>
      </c>
      <c r="D174" s="63">
        <v>6.3</v>
      </c>
      <c r="E174" s="63">
        <v>4.7</v>
      </c>
      <c r="F174" s="63">
        <v>39.2</v>
      </c>
      <c r="G174" s="63">
        <v>225</v>
      </c>
      <c r="H174" s="63">
        <v>307</v>
      </c>
    </row>
    <row r="175" spans="1:8" ht="25.5">
      <c r="A175" s="80"/>
      <c r="B175" s="61" t="s">
        <v>122</v>
      </c>
      <c r="C175" s="63">
        <v>200</v>
      </c>
      <c r="D175" s="63">
        <v>0.26</v>
      </c>
      <c r="E175" s="63">
        <v>1.18</v>
      </c>
      <c r="F175" s="63">
        <v>19.8</v>
      </c>
      <c r="G175" s="63">
        <v>91</v>
      </c>
      <c r="H175" s="63">
        <v>904</v>
      </c>
    </row>
    <row r="176" spans="1:8" ht="15">
      <c r="A176" s="80"/>
      <c r="B176" s="61" t="s">
        <v>76</v>
      </c>
      <c r="C176" s="63">
        <v>28</v>
      </c>
      <c r="D176" s="63">
        <v>2.1</v>
      </c>
      <c r="E176" s="63">
        <v>0.28</v>
      </c>
      <c r="F176" s="63">
        <v>14.28</v>
      </c>
      <c r="G176" s="63">
        <v>70</v>
      </c>
      <c r="H176" s="63" t="s">
        <v>63</v>
      </c>
    </row>
    <row r="177" spans="1:8" ht="20.25" customHeight="1">
      <c r="A177" s="80"/>
      <c r="B177" s="61" t="s">
        <v>192</v>
      </c>
      <c r="C177" s="63" t="s">
        <v>193</v>
      </c>
      <c r="D177" s="63">
        <v>4.86</v>
      </c>
      <c r="E177" s="63">
        <v>4.5</v>
      </c>
      <c r="F177" s="63">
        <v>19.44</v>
      </c>
      <c r="G177" s="63">
        <v>112</v>
      </c>
      <c r="H177" s="63" t="s">
        <v>63</v>
      </c>
    </row>
    <row r="178" spans="1:8" ht="19.5" customHeight="1" thickBot="1">
      <c r="A178" s="81" t="s">
        <v>59</v>
      </c>
      <c r="B178" s="81"/>
      <c r="C178" s="74">
        <v>711</v>
      </c>
      <c r="D178" s="74">
        <v>26.73</v>
      </c>
      <c r="E178" s="74">
        <v>24.38</v>
      </c>
      <c r="F178" s="74">
        <v>101.55</v>
      </c>
      <c r="G178" s="74">
        <v>709</v>
      </c>
      <c r="H178" s="75"/>
    </row>
    <row r="179" spans="1:8" ht="20.25" customHeight="1">
      <c r="A179" s="78" t="s">
        <v>25</v>
      </c>
      <c r="B179" s="79"/>
      <c r="C179" s="79"/>
      <c r="D179" s="79"/>
      <c r="E179" s="79"/>
      <c r="F179" s="79"/>
      <c r="G179" s="79"/>
      <c r="H179" s="79"/>
    </row>
    <row r="180" spans="1:8" ht="15">
      <c r="A180" s="80" t="s">
        <v>12</v>
      </c>
      <c r="B180" s="61" t="s">
        <v>87</v>
      </c>
      <c r="C180" s="63">
        <v>60</v>
      </c>
      <c r="D180" s="63">
        <v>0.42</v>
      </c>
      <c r="E180" s="63">
        <v>0.06</v>
      </c>
      <c r="F180" s="63">
        <v>1.14</v>
      </c>
      <c r="G180" s="63">
        <v>6.6</v>
      </c>
      <c r="H180" s="63">
        <v>982</v>
      </c>
    </row>
    <row r="181" spans="1:8" ht="38.25">
      <c r="A181" s="80"/>
      <c r="B181" s="61" t="s">
        <v>156</v>
      </c>
      <c r="C181" s="63" t="s">
        <v>91</v>
      </c>
      <c r="D181" s="63">
        <v>3.74</v>
      </c>
      <c r="E181" s="63">
        <v>6.44</v>
      </c>
      <c r="F181" s="63">
        <v>9.69</v>
      </c>
      <c r="G181" s="63">
        <v>123</v>
      </c>
      <c r="H181" s="63">
        <v>145</v>
      </c>
    </row>
    <row r="182" spans="1:8" ht="38.25">
      <c r="A182" s="80"/>
      <c r="B182" s="61" t="s">
        <v>157</v>
      </c>
      <c r="C182" s="63" t="s">
        <v>158</v>
      </c>
      <c r="D182" s="63">
        <v>15.88</v>
      </c>
      <c r="E182" s="63">
        <v>18.73</v>
      </c>
      <c r="F182" s="63">
        <v>39.53</v>
      </c>
      <c r="G182" s="63">
        <v>400</v>
      </c>
      <c r="H182" s="63">
        <v>1041</v>
      </c>
    </row>
    <row r="183" spans="1:8" ht="15">
      <c r="A183" s="80"/>
      <c r="B183" s="61" t="s">
        <v>66</v>
      </c>
      <c r="C183" s="63" t="s">
        <v>62</v>
      </c>
      <c r="D183" s="63">
        <v>0.22</v>
      </c>
      <c r="E183" s="63">
        <v>0.05</v>
      </c>
      <c r="F183" s="63">
        <v>9.22</v>
      </c>
      <c r="G183" s="63">
        <v>38</v>
      </c>
      <c r="H183" s="63">
        <v>432</v>
      </c>
    </row>
    <row r="184" spans="1:8" ht="15">
      <c r="A184" s="80"/>
      <c r="B184" s="61" t="s">
        <v>76</v>
      </c>
      <c r="C184" s="63">
        <v>30</v>
      </c>
      <c r="D184" s="63">
        <v>1.87</v>
      </c>
      <c r="E184" s="63">
        <v>0.25</v>
      </c>
      <c r="F184" s="63">
        <v>12.75</v>
      </c>
      <c r="G184" s="63">
        <v>62.5</v>
      </c>
      <c r="H184" s="63" t="s">
        <v>63</v>
      </c>
    </row>
    <row r="185" spans="1:8" ht="15">
      <c r="A185" s="80"/>
      <c r="B185" s="61" t="s">
        <v>83</v>
      </c>
      <c r="C185" s="63">
        <v>25</v>
      </c>
      <c r="D185" s="63">
        <v>1.65</v>
      </c>
      <c r="E185" s="63">
        <v>0.3</v>
      </c>
      <c r="F185" s="63">
        <v>9.9</v>
      </c>
      <c r="G185" s="63">
        <v>49.5</v>
      </c>
      <c r="H185" s="63" t="s">
        <v>63</v>
      </c>
    </row>
    <row r="186" spans="1:8" ht="20.25" customHeight="1">
      <c r="A186" s="80"/>
      <c r="B186" s="37"/>
      <c r="C186" s="23"/>
      <c r="D186" s="23"/>
      <c r="E186" s="23"/>
      <c r="F186" s="23"/>
      <c r="G186" s="23"/>
      <c r="H186" s="23"/>
    </row>
    <row r="187" spans="1:8" ht="15.75">
      <c r="A187" s="81" t="s">
        <v>13</v>
      </c>
      <c r="B187" s="81"/>
      <c r="C187" s="76">
        <v>834</v>
      </c>
      <c r="D187" s="76">
        <v>23.78</v>
      </c>
      <c r="E187" s="76">
        <v>25.83</v>
      </c>
      <c r="F187" s="76">
        <v>80.23</v>
      </c>
      <c r="G187" s="76">
        <v>679.6</v>
      </c>
      <c r="H187" s="23"/>
    </row>
    <row r="188" spans="1:8" ht="15">
      <c r="A188" s="78" t="s">
        <v>26</v>
      </c>
      <c r="B188" s="79"/>
      <c r="C188" s="79"/>
      <c r="D188" s="79"/>
      <c r="E188" s="79"/>
      <c r="F188" s="79"/>
      <c r="G188" s="79"/>
      <c r="H188" s="79"/>
    </row>
    <row r="189" spans="1:8" ht="15">
      <c r="A189" s="80" t="s">
        <v>12</v>
      </c>
      <c r="B189" s="61" t="s">
        <v>87</v>
      </c>
      <c r="C189" s="63">
        <v>100</v>
      </c>
      <c r="D189" s="63">
        <v>0.7</v>
      </c>
      <c r="E189" s="63">
        <v>0.1</v>
      </c>
      <c r="F189" s="63">
        <v>1.9</v>
      </c>
      <c r="G189" s="63">
        <v>11</v>
      </c>
      <c r="H189" s="63">
        <v>982</v>
      </c>
    </row>
    <row r="190" spans="1:8" ht="38.25">
      <c r="A190" s="80"/>
      <c r="B190" s="61" t="s">
        <v>156</v>
      </c>
      <c r="C190" s="63" t="s">
        <v>91</v>
      </c>
      <c r="D190" s="63">
        <v>3.74</v>
      </c>
      <c r="E190" s="63">
        <v>6.44</v>
      </c>
      <c r="F190" s="63">
        <v>9.69</v>
      </c>
      <c r="G190" s="63">
        <v>123</v>
      </c>
      <c r="H190" s="63">
        <v>145</v>
      </c>
    </row>
    <row r="191" spans="1:10" ht="38.25">
      <c r="A191" s="80"/>
      <c r="B191" s="61" t="s">
        <v>157</v>
      </c>
      <c r="C191" s="63" t="s">
        <v>159</v>
      </c>
      <c r="D191" s="63">
        <v>17.25</v>
      </c>
      <c r="E191" s="63">
        <v>20.76</v>
      </c>
      <c r="F191" s="63">
        <v>39.84</v>
      </c>
      <c r="G191" s="63">
        <v>456.2</v>
      </c>
      <c r="H191" s="63"/>
      <c r="J191" s="8"/>
    </row>
    <row r="192" spans="1:10" ht="30" customHeight="1">
      <c r="A192" s="80"/>
      <c r="B192" s="61" t="s">
        <v>66</v>
      </c>
      <c r="C192" s="63" t="s">
        <v>62</v>
      </c>
      <c r="D192" s="63">
        <v>0.22</v>
      </c>
      <c r="E192" s="63">
        <v>0.05</v>
      </c>
      <c r="F192" s="63">
        <v>9.22</v>
      </c>
      <c r="G192" s="63">
        <v>38</v>
      </c>
      <c r="H192" s="63">
        <v>432</v>
      </c>
      <c r="J192" s="8"/>
    </row>
    <row r="193" spans="1:10" ht="19.5" customHeight="1">
      <c r="A193" s="80"/>
      <c r="B193" s="61" t="s">
        <v>76</v>
      </c>
      <c r="C193" s="63">
        <v>41</v>
      </c>
      <c r="D193" s="63">
        <v>3.08</v>
      </c>
      <c r="E193" s="63">
        <v>0.41</v>
      </c>
      <c r="F193" s="63">
        <v>20.91</v>
      </c>
      <c r="G193" s="63">
        <v>102.5</v>
      </c>
      <c r="H193" s="63" t="s">
        <v>63</v>
      </c>
      <c r="J193" s="8"/>
    </row>
    <row r="194" spans="1:8" ht="15">
      <c r="A194" s="80"/>
      <c r="B194" s="61" t="s">
        <v>83</v>
      </c>
      <c r="C194" s="63">
        <v>25</v>
      </c>
      <c r="D194" s="63">
        <v>1.65</v>
      </c>
      <c r="E194" s="63">
        <v>0.3</v>
      </c>
      <c r="F194" s="63">
        <v>9.9</v>
      </c>
      <c r="G194" s="63">
        <v>49.5</v>
      </c>
      <c r="H194" s="63" t="s">
        <v>63</v>
      </c>
    </row>
    <row r="195" spans="1:8" ht="15.75">
      <c r="A195" s="80"/>
      <c r="B195" s="37"/>
      <c r="C195" s="76"/>
      <c r="D195" s="76"/>
      <c r="E195" s="76"/>
      <c r="F195" s="76"/>
      <c r="G195" s="76"/>
      <c r="H195" s="76"/>
    </row>
    <row r="196" spans="1:8" ht="15.75">
      <c r="A196" s="88" t="s">
        <v>13</v>
      </c>
      <c r="B196" s="88"/>
      <c r="C196" s="76">
        <v>860</v>
      </c>
      <c r="D196" s="76">
        <v>26.64</v>
      </c>
      <c r="E196" s="76">
        <v>28.06</v>
      </c>
      <c r="F196" s="76">
        <v>91.46</v>
      </c>
      <c r="G196" s="76">
        <v>780.2</v>
      </c>
      <c r="H196" s="63"/>
    </row>
    <row r="197" spans="1:8" ht="15">
      <c r="A197" s="80" t="s">
        <v>14</v>
      </c>
      <c r="B197" s="61" t="s">
        <v>160</v>
      </c>
      <c r="C197" s="63">
        <v>100</v>
      </c>
      <c r="D197" s="63">
        <v>5.5</v>
      </c>
      <c r="E197" s="63">
        <v>9</v>
      </c>
      <c r="F197" s="63">
        <v>60</v>
      </c>
      <c r="G197" s="63">
        <v>340</v>
      </c>
      <c r="H197" s="63"/>
    </row>
    <row r="198" spans="1:8" ht="15">
      <c r="A198" s="80"/>
      <c r="B198" s="61" t="s">
        <v>90</v>
      </c>
      <c r="C198" s="63">
        <v>200</v>
      </c>
      <c r="D198" s="63">
        <v>1.55</v>
      </c>
      <c r="E198" s="63">
        <v>1.45</v>
      </c>
      <c r="F198" s="63">
        <v>2.17</v>
      </c>
      <c r="G198" s="63">
        <v>29</v>
      </c>
      <c r="H198" s="63">
        <v>603</v>
      </c>
    </row>
    <row r="199" spans="1:8" ht="15.75" customHeight="1" thickBot="1">
      <c r="A199" s="97" t="s">
        <v>15</v>
      </c>
      <c r="B199" s="97"/>
      <c r="C199" s="68">
        <v>300</v>
      </c>
      <c r="D199" s="68">
        <v>7.05</v>
      </c>
      <c r="E199" s="68">
        <v>10.45</v>
      </c>
      <c r="F199" s="68">
        <v>62.17</v>
      </c>
      <c r="G199" s="68">
        <v>369</v>
      </c>
      <c r="H199" s="75"/>
    </row>
    <row r="200" spans="1:8" ht="15.75" customHeight="1">
      <c r="A200" s="56" t="s">
        <v>33</v>
      </c>
      <c r="B200" s="56"/>
      <c r="C200" s="57"/>
      <c r="D200" s="58">
        <f>D199+E171+D149</f>
        <v>28.14</v>
      </c>
      <c r="E200" s="58">
        <f>E199+F171+E149</f>
        <v>103</v>
      </c>
      <c r="F200" s="58">
        <f>F199+G171+F149</f>
        <v>677.67</v>
      </c>
      <c r="G200" s="58" t="e">
        <f>G199+#REF!+G149</f>
        <v>#REF!</v>
      </c>
      <c r="H200" s="59"/>
    </row>
    <row r="201" spans="1:8" ht="15.75" customHeight="1">
      <c r="A201" s="33" t="s">
        <v>34</v>
      </c>
      <c r="B201" s="31"/>
      <c r="C201" s="32"/>
      <c r="D201" s="38">
        <f>D199+D158+D196</f>
        <v>51.514</v>
      </c>
      <c r="E201" s="38">
        <f>E199+E158+E196</f>
        <v>68.362</v>
      </c>
      <c r="F201" s="38">
        <f>F199+F158+F196</f>
        <v>224.11</v>
      </c>
      <c r="G201" s="38">
        <f>G199+G158+G196</f>
        <v>1792.3000000000002</v>
      </c>
      <c r="H201" s="34"/>
    </row>
    <row r="202" spans="1:8" ht="15.75" customHeight="1">
      <c r="A202" s="89" t="s">
        <v>127</v>
      </c>
      <c r="B202" s="89"/>
      <c r="C202" s="89"/>
      <c r="D202" s="89"/>
      <c r="E202" s="89"/>
      <c r="F202" s="89"/>
      <c r="G202" s="89"/>
      <c r="H202" s="89"/>
    </row>
    <row r="203" spans="1:8" ht="15.75" customHeight="1">
      <c r="A203" s="105" t="s">
        <v>126</v>
      </c>
      <c r="B203" s="106"/>
      <c r="C203" s="106"/>
      <c r="D203" s="106"/>
      <c r="E203" s="106"/>
      <c r="F203" s="106"/>
      <c r="G203" s="106"/>
      <c r="H203" s="106"/>
    </row>
    <row r="204" spans="1:8" ht="15">
      <c r="A204" s="78" t="s">
        <v>25</v>
      </c>
      <c r="B204" s="78"/>
      <c r="C204" s="78"/>
      <c r="D204" s="78"/>
      <c r="E204" s="78"/>
      <c r="F204" s="78"/>
      <c r="G204" s="78"/>
      <c r="H204" s="78"/>
    </row>
    <row r="205" spans="1:8" ht="15">
      <c r="A205" s="60"/>
      <c r="B205" s="61" t="s">
        <v>71</v>
      </c>
      <c r="C205" s="63" t="s">
        <v>72</v>
      </c>
      <c r="D205" s="63">
        <v>4.7</v>
      </c>
      <c r="E205" s="63">
        <v>4.04</v>
      </c>
      <c r="F205" s="63">
        <v>0.25</v>
      </c>
      <c r="G205" s="63">
        <v>56.5</v>
      </c>
      <c r="H205" s="63">
        <v>776</v>
      </c>
    </row>
    <row r="206" spans="1:8" ht="33.75" customHeight="1">
      <c r="A206" s="80" t="s">
        <v>8</v>
      </c>
      <c r="B206" s="61" t="s">
        <v>161</v>
      </c>
      <c r="C206" s="63">
        <v>44105</v>
      </c>
      <c r="D206" s="63">
        <v>3.82</v>
      </c>
      <c r="E206" s="63">
        <v>3.15</v>
      </c>
      <c r="F206" s="63">
        <v>10.2</v>
      </c>
      <c r="G206" s="63">
        <v>86.4</v>
      </c>
      <c r="H206" s="63">
        <v>868</v>
      </c>
    </row>
    <row r="207" spans="1:8" ht="25.5">
      <c r="A207" s="80"/>
      <c r="B207" s="61" t="s">
        <v>162</v>
      </c>
      <c r="C207" s="63" t="s">
        <v>164</v>
      </c>
      <c r="D207" s="63">
        <v>5</v>
      </c>
      <c r="E207" s="63">
        <v>5.1</v>
      </c>
      <c r="F207" s="63">
        <v>34.1</v>
      </c>
      <c r="G207" s="63">
        <v>202.1</v>
      </c>
      <c r="H207" s="63">
        <v>1049</v>
      </c>
    </row>
    <row r="208" spans="1:8" ht="15">
      <c r="A208" s="80"/>
      <c r="B208" s="61" t="s">
        <v>163</v>
      </c>
      <c r="C208" s="63">
        <v>200</v>
      </c>
      <c r="D208" s="63">
        <v>1.81</v>
      </c>
      <c r="E208" s="63">
        <v>1.67</v>
      </c>
      <c r="F208" s="63">
        <v>13.2</v>
      </c>
      <c r="G208" s="63">
        <v>75</v>
      </c>
      <c r="H208" s="63">
        <v>986</v>
      </c>
    </row>
    <row r="209" spans="1:8" ht="15">
      <c r="A209" s="80"/>
      <c r="B209" s="61" t="s">
        <v>107</v>
      </c>
      <c r="C209" s="63" t="s">
        <v>65</v>
      </c>
      <c r="D209" s="63">
        <v>5.8</v>
      </c>
      <c r="E209" s="63">
        <v>6.4</v>
      </c>
      <c r="F209" s="63">
        <v>9.4</v>
      </c>
      <c r="G209" s="63">
        <v>120</v>
      </c>
      <c r="H209" s="63"/>
    </row>
    <row r="210" spans="1:8" ht="15" customHeight="1">
      <c r="A210" s="83" t="s">
        <v>11</v>
      </c>
      <c r="B210" s="84"/>
      <c r="C210" s="65">
        <v>625</v>
      </c>
      <c r="D210" s="65">
        <v>21.13</v>
      </c>
      <c r="E210" s="65">
        <v>20.36</v>
      </c>
      <c r="F210" s="65">
        <v>67.15</v>
      </c>
      <c r="G210" s="65">
        <v>540</v>
      </c>
      <c r="H210" s="20"/>
    </row>
    <row r="211" spans="1:8" ht="15" customHeight="1">
      <c r="A211" s="85" t="s">
        <v>26</v>
      </c>
      <c r="B211" s="86"/>
      <c r="C211" s="86"/>
      <c r="D211" s="86"/>
      <c r="E211" s="86"/>
      <c r="F211" s="86"/>
      <c r="G211" s="86"/>
      <c r="H211" s="87"/>
    </row>
    <row r="212" spans="1:8" ht="15" customHeight="1">
      <c r="A212" s="69"/>
      <c r="B212" s="61" t="s">
        <v>71</v>
      </c>
      <c r="C212" s="63" t="s">
        <v>72</v>
      </c>
      <c r="D212" s="63">
        <v>4.7</v>
      </c>
      <c r="E212" s="63">
        <v>4.04</v>
      </c>
      <c r="F212" s="63">
        <v>0.25</v>
      </c>
      <c r="G212" s="63">
        <v>56.5</v>
      </c>
      <c r="H212" s="63">
        <v>776</v>
      </c>
    </row>
    <row r="213" spans="1:8" ht="32.25" customHeight="1">
      <c r="A213" s="80" t="s">
        <v>8</v>
      </c>
      <c r="B213" s="61" t="s">
        <v>161</v>
      </c>
      <c r="C213" s="63" t="s">
        <v>165</v>
      </c>
      <c r="D213" s="63">
        <v>5.81</v>
      </c>
      <c r="E213" s="63">
        <v>4.74</v>
      </c>
      <c r="F213" s="63">
        <v>15.81</v>
      </c>
      <c r="G213" s="63">
        <v>132.1</v>
      </c>
      <c r="H213" s="63">
        <v>868</v>
      </c>
    </row>
    <row r="214" spans="1:8" ht="29.25" customHeight="1">
      <c r="A214" s="80"/>
      <c r="B214" s="61" t="s">
        <v>162</v>
      </c>
      <c r="C214" s="63" t="s">
        <v>164</v>
      </c>
      <c r="D214" s="63">
        <v>5</v>
      </c>
      <c r="E214" s="63">
        <v>5.1</v>
      </c>
      <c r="F214" s="63">
        <v>34.1</v>
      </c>
      <c r="G214" s="63">
        <v>202.1</v>
      </c>
      <c r="H214" s="63">
        <v>1049</v>
      </c>
    </row>
    <row r="215" spans="1:8" ht="32.25" customHeight="1">
      <c r="A215" s="80"/>
      <c r="B215" s="61" t="s">
        <v>163</v>
      </c>
      <c r="C215" s="63">
        <v>200</v>
      </c>
      <c r="D215" s="63">
        <v>1.81</v>
      </c>
      <c r="E215" s="63">
        <v>1.67</v>
      </c>
      <c r="F215" s="63">
        <v>13.2</v>
      </c>
      <c r="G215" s="63">
        <v>75</v>
      </c>
      <c r="H215" s="63">
        <v>986</v>
      </c>
    </row>
    <row r="216" spans="1:8" ht="13.5" customHeight="1" thickBot="1">
      <c r="A216" s="80"/>
      <c r="B216" s="61" t="s">
        <v>107</v>
      </c>
      <c r="C216" s="63" t="s">
        <v>65</v>
      </c>
      <c r="D216" s="63">
        <v>5.8</v>
      </c>
      <c r="E216" s="63">
        <v>6.4</v>
      </c>
      <c r="F216" s="63">
        <v>9.4</v>
      </c>
      <c r="G216" s="63">
        <v>120</v>
      </c>
      <c r="H216" s="75"/>
    </row>
    <row r="217" spans="1:8" ht="18" customHeight="1" thickBot="1">
      <c r="A217" s="81" t="s">
        <v>11</v>
      </c>
      <c r="B217" s="81"/>
      <c r="C217" s="65">
        <v>641</v>
      </c>
      <c r="D217" s="65">
        <v>23.12</v>
      </c>
      <c r="E217" s="65">
        <v>21.95</v>
      </c>
      <c r="F217" s="65">
        <v>72.76</v>
      </c>
      <c r="G217" s="65">
        <v>585.7</v>
      </c>
      <c r="H217" s="75"/>
    </row>
    <row r="218" spans="1:8" ht="15">
      <c r="A218" s="78" t="s">
        <v>25</v>
      </c>
      <c r="B218" s="78"/>
      <c r="C218" s="78"/>
      <c r="D218" s="78"/>
      <c r="E218" s="78"/>
      <c r="F218" s="78"/>
      <c r="G218" s="78"/>
      <c r="H218" s="78"/>
    </row>
    <row r="219" spans="1:8" ht="46.5" customHeight="1">
      <c r="A219" s="80" t="s">
        <v>12</v>
      </c>
      <c r="B219" s="61" t="s">
        <v>166</v>
      </c>
      <c r="C219" s="63">
        <v>60</v>
      </c>
      <c r="D219" s="63">
        <v>0.66</v>
      </c>
      <c r="E219" s="63">
        <v>0.12</v>
      </c>
      <c r="F219" s="63">
        <v>2.28</v>
      </c>
      <c r="G219" s="63">
        <v>14</v>
      </c>
      <c r="H219" s="63">
        <v>982</v>
      </c>
    </row>
    <row r="220" spans="1:8" ht="38.25">
      <c r="A220" s="80"/>
      <c r="B220" s="61" t="s">
        <v>167</v>
      </c>
      <c r="C220" s="63" t="s">
        <v>91</v>
      </c>
      <c r="D220" s="63">
        <v>6.01</v>
      </c>
      <c r="E220" s="63">
        <v>8.29</v>
      </c>
      <c r="F220" s="63">
        <v>15.76</v>
      </c>
      <c r="G220" s="63">
        <v>161</v>
      </c>
      <c r="H220" s="63">
        <v>1000</v>
      </c>
    </row>
    <row r="221" spans="1:8" ht="38.25">
      <c r="A221" s="80"/>
      <c r="B221" s="61" t="s">
        <v>168</v>
      </c>
      <c r="C221" s="63">
        <v>100</v>
      </c>
      <c r="D221" s="63">
        <v>11.8</v>
      </c>
      <c r="E221" s="63">
        <v>11.8</v>
      </c>
      <c r="F221" s="63">
        <v>10.9</v>
      </c>
      <c r="G221" s="63">
        <v>198</v>
      </c>
      <c r="H221" s="63">
        <v>973</v>
      </c>
    </row>
    <row r="222" spans="1:8" ht="25.5">
      <c r="A222" s="80"/>
      <c r="B222" s="61" t="s">
        <v>82</v>
      </c>
      <c r="C222" s="63">
        <v>150</v>
      </c>
      <c r="D222" s="63">
        <v>4.4</v>
      </c>
      <c r="E222" s="63">
        <v>3.93</v>
      </c>
      <c r="F222" s="63">
        <v>25.33</v>
      </c>
      <c r="G222" s="63">
        <v>187</v>
      </c>
      <c r="H222" s="63">
        <v>307</v>
      </c>
    </row>
    <row r="223" spans="1:8" ht="15">
      <c r="A223" s="80"/>
      <c r="B223" s="61" t="s">
        <v>121</v>
      </c>
      <c r="C223" s="63" t="s">
        <v>169</v>
      </c>
      <c r="D223" s="63">
        <v>0.3</v>
      </c>
      <c r="E223" s="63">
        <v>0.04</v>
      </c>
      <c r="F223" s="63">
        <v>10.99</v>
      </c>
      <c r="G223" s="63">
        <v>45</v>
      </c>
      <c r="H223" s="63">
        <v>977</v>
      </c>
    </row>
    <row r="224" spans="1:8" ht="15">
      <c r="A224" s="80"/>
      <c r="B224" s="61" t="s">
        <v>76</v>
      </c>
      <c r="C224" s="63">
        <v>38</v>
      </c>
      <c r="D224" s="63">
        <v>2.85</v>
      </c>
      <c r="E224" s="63">
        <v>0.38</v>
      </c>
      <c r="F224" s="63">
        <v>19.38</v>
      </c>
      <c r="G224" s="63">
        <v>95</v>
      </c>
      <c r="H224" s="63" t="s">
        <v>63</v>
      </c>
    </row>
    <row r="225" spans="1:8" ht="15">
      <c r="A225" s="80"/>
      <c r="B225" s="61" t="s">
        <v>83</v>
      </c>
      <c r="C225" s="63">
        <v>20</v>
      </c>
      <c r="D225" s="63">
        <v>1.2</v>
      </c>
      <c r="E225" s="63">
        <v>0.2</v>
      </c>
      <c r="F225" s="63">
        <v>8</v>
      </c>
      <c r="G225" s="63">
        <v>39</v>
      </c>
      <c r="H225" s="63" t="s">
        <v>63</v>
      </c>
    </row>
    <row r="226" spans="1:8" ht="15.75">
      <c r="A226" s="81" t="s">
        <v>13</v>
      </c>
      <c r="B226" s="81"/>
      <c r="C226" s="65">
        <v>851</v>
      </c>
      <c r="D226" s="65">
        <v>27.22</v>
      </c>
      <c r="E226" s="65">
        <v>24.76</v>
      </c>
      <c r="F226" s="65">
        <v>92.64</v>
      </c>
      <c r="G226" s="65">
        <v>739</v>
      </c>
      <c r="H226" s="23"/>
    </row>
    <row r="227" spans="1:8" ht="15">
      <c r="A227" s="78" t="s">
        <v>26</v>
      </c>
      <c r="B227" s="78"/>
      <c r="C227" s="78"/>
      <c r="D227" s="78"/>
      <c r="E227" s="78"/>
      <c r="F227" s="78"/>
      <c r="G227" s="78"/>
      <c r="H227" s="78"/>
    </row>
    <row r="228" spans="1:8" ht="15">
      <c r="A228" s="80" t="s">
        <v>12</v>
      </c>
      <c r="B228" s="61" t="s">
        <v>166</v>
      </c>
      <c r="C228" s="63">
        <v>100</v>
      </c>
      <c r="D228" s="63">
        <v>1.1</v>
      </c>
      <c r="E228" s="63">
        <v>0.2</v>
      </c>
      <c r="F228" s="63">
        <v>3.8</v>
      </c>
      <c r="G228" s="63">
        <v>24</v>
      </c>
      <c r="H228" s="63">
        <v>982</v>
      </c>
    </row>
    <row r="229" spans="1:8" ht="38.25">
      <c r="A229" s="80"/>
      <c r="B229" s="61" t="s">
        <v>167</v>
      </c>
      <c r="C229" s="63" t="s">
        <v>91</v>
      </c>
      <c r="D229" s="63">
        <v>6.01</v>
      </c>
      <c r="E229" s="63">
        <v>8.29</v>
      </c>
      <c r="F229" s="63">
        <v>15.76</v>
      </c>
      <c r="G229" s="63">
        <v>161</v>
      </c>
      <c r="H229" s="63">
        <v>1000</v>
      </c>
    </row>
    <row r="230" spans="1:8" ht="38.25">
      <c r="A230" s="80"/>
      <c r="B230" s="61" t="s">
        <v>168</v>
      </c>
      <c r="C230" s="63">
        <v>110</v>
      </c>
      <c r="D230" s="63">
        <v>13.46</v>
      </c>
      <c r="E230" s="63">
        <v>13.4</v>
      </c>
      <c r="F230" s="63">
        <v>12.38</v>
      </c>
      <c r="G230" s="63">
        <v>224</v>
      </c>
      <c r="H230" s="63">
        <v>973</v>
      </c>
    </row>
    <row r="231" spans="1:8" ht="25.5">
      <c r="A231" s="80"/>
      <c r="B231" s="61" t="s">
        <v>82</v>
      </c>
      <c r="C231" s="63">
        <v>180</v>
      </c>
      <c r="D231" s="63">
        <v>6.3</v>
      </c>
      <c r="E231" s="63">
        <v>4.7</v>
      </c>
      <c r="F231" s="63">
        <v>39.2</v>
      </c>
      <c r="G231" s="63">
        <v>225</v>
      </c>
      <c r="H231" s="63">
        <v>307</v>
      </c>
    </row>
    <row r="232" spans="1:8" ht="15">
      <c r="A232" s="80"/>
      <c r="B232" s="61" t="s">
        <v>121</v>
      </c>
      <c r="C232" s="63" t="s">
        <v>169</v>
      </c>
      <c r="D232" s="63">
        <v>0.3</v>
      </c>
      <c r="E232" s="63">
        <v>0.04</v>
      </c>
      <c r="F232" s="63">
        <v>10.99</v>
      </c>
      <c r="G232" s="63">
        <v>45</v>
      </c>
      <c r="H232" s="63">
        <v>977</v>
      </c>
    </row>
    <row r="233" spans="1:8" ht="15">
      <c r="A233" s="80"/>
      <c r="B233" s="61" t="s">
        <v>76</v>
      </c>
      <c r="C233" s="63">
        <v>37</v>
      </c>
      <c r="D233" s="63">
        <v>2.78</v>
      </c>
      <c r="E233" s="63">
        <v>0.37</v>
      </c>
      <c r="F233" s="63">
        <v>18.87</v>
      </c>
      <c r="G233" s="63">
        <v>92.5</v>
      </c>
      <c r="H233" s="63" t="s">
        <v>63</v>
      </c>
    </row>
    <row r="234" spans="1:8" ht="15">
      <c r="A234" s="80"/>
      <c r="B234" s="61" t="s">
        <v>83</v>
      </c>
      <c r="C234" s="63">
        <v>20</v>
      </c>
      <c r="D234" s="63">
        <v>1.2</v>
      </c>
      <c r="E234" s="63">
        <v>0.2</v>
      </c>
      <c r="F234" s="63">
        <v>8</v>
      </c>
      <c r="G234" s="63">
        <v>39</v>
      </c>
      <c r="H234" s="63" t="s">
        <v>63</v>
      </c>
    </row>
    <row r="235" spans="1:8" ht="15.75">
      <c r="A235" s="81" t="s">
        <v>13</v>
      </c>
      <c r="B235" s="81"/>
      <c r="C235" s="65">
        <v>930</v>
      </c>
      <c r="D235" s="65">
        <v>31.15</v>
      </c>
      <c r="E235" s="65">
        <v>27.2</v>
      </c>
      <c r="F235" s="65">
        <v>109</v>
      </c>
      <c r="G235" s="65">
        <v>810.5</v>
      </c>
      <c r="H235" s="65"/>
    </row>
    <row r="236" spans="1:8" ht="25.5">
      <c r="A236" s="80" t="s">
        <v>14</v>
      </c>
      <c r="B236" s="61" t="s">
        <v>170</v>
      </c>
      <c r="C236" s="63">
        <v>75</v>
      </c>
      <c r="D236" s="63">
        <v>5.1</v>
      </c>
      <c r="E236" s="63">
        <v>5.4</v>
      </c>
      <c r="F236" s="63">
        <v>41.7</v>
      </c>
      <c r="G236" s="63">
        <v>237</v>
      </c>
      <c r="H236" s="63">
        <v>338</v>
      </c>
    </row>
    <row r="237" spans="1:8" ht="15" customHeight="1">
      <c r="A237" s="80"/>
      <c r="B237" s="61" t="s">
        <v>64</v>
      </c>
      <c r="C237" s="63" t="s">
        <v>65</v>
      </c>
      <c r="D237" s="63">
        <v>0</v>
      </c>
      <c r="E237" s="63">
        <v>0</v>
      </c>
      <c r="F237" s="63">
        <v>24</v>
      </c>
      <c r="G237" s="63">
        <v>91</v>
      </c>
      <c r="H237" s="63" t="s">
        <v>63</v>
      </c>
    </row>
    <row r="238" spans="1:8" ht="15.75">
      <c r="A238" s="30" t="s">
        <v>15</v>
      </c>
      <c r="B238" s="51"/>
      <c r="C238" s="65">
        <v>275</v>
      </c>
      <c r="D238" s="65">
        <v>5.1</v>
      </c>
      <c r="E238" s="65">
        <v>5.4</v>
      </c>
      <c r="F238" s="65">
        <v>65.7</v>
      </c>
      <c r="G238" s="65">
        <v>328</v>
      </c>
      <c r="H238" s="20"/>
    </row>
    <row r="239" spans="1:8" ht="15">
      <c r="A239" s="31" t="s">
        <v>37</v>
      </c>
      <c r="B239" s="31"/>
      <c r="C239" s="25"/>
      <c r="D239" s="24">
        <f>D238+D226+D210</f>
        <v>53.45</v>
      </c>
      <c r="E239" s="24">
        <f>E238+E226+E210</f>
        <v>50.52</v>
      </c>
      <c r="F239" s="24">
        <f>F238+F226+F210</f>
        <v>225.49</v>
      </c>
      <c r="G239" s="24">
        <f>G238+G226+G210</f>
        <v>1607</v>
      </c>
      <c r="H239" s="48"/>
    </row>
    <row r="240" spans="1:8" ht="15">
      <c r="A240" s="33" t="s">
        <v>38</v>
      </c>
      <c r="B240" s="31"/>
      <c r="C240" s="32"/>
      <c r="D240" s="38">
        <f>D238+D235+D217</f>
        <v>59.370000000000005</v>
      </c>
      <c r="E240" s="38">
        <f>E238+E235+E217</f>
        <v>54.55</v>
      </c>
      <c r="F240" s="38">
        <f>F238+F235+F217</f>
        <v>247.45999999999998</v>
      </c>
      <c r="G240" s="38">
        <f>G238+G235+G217</f>
        <v>1724.2</v>
      </c>
      <c r="H240" s="34"/>
    </row>
    <row r="241" spans="1:8" ht="15">
      <c r="A241" s="82" t="s">
        <v>54</v>
      </c>
      <c r="B241" s="82"/>
      <c r="C241" s="82"/>
      <c r="D241" s="82"/>
      <c r="E241" s="82"/>
      <c r="F241" s="82"/>
      <c r="G241" s="82"/>
      <c r="H241" s="82"/>
    </row>
    <row r="242" spans="1:8" ht="15">
      <c r="A242" s="78" t="s">
        <v>25</v>
      </c>
      <c r="B242" s="79"/>
      <c r="C242" s="79"/>
      <c r="D242" s="79"/>
      <c r="E242" s="79"/>
      <c r="F242" s="79"/>
      <c r="G242" s="79"/>
      <c r="H242" s="79"/>
    </row>
    <row r="243" spans="1:8" ht="33" customHeight="1">
      <c r="A243" s="80" t="s">
        <v>8</v>
      </c>
      <c r="B243" s="61" t="s">
        <v>116</v>
      </c>
      <c r="C243" s="63" t="s">
        <v>117</v>
      </c>
      <c r="D243" s="63">
        <v>8.51</v>
      </c>
      <c r="E243" s="63">
        <v>14.06</v>
      </c>
      <c r="F243" s="63">
        <v>10.3</v>
      </c>
      <c r="G243" s="63">
        <v>201</v>
      </c>
      <c r="H243" s="63">
        <v>1055</v>
      </c>
    </row>
    <row r="244" spans="1:8" ht="25.5">
      <c r="A244" s="80"/>
      <c r="B244" s="61" t="s">
        <v>92</v>
      </c>
      <c r="C244" s="63">
        <v>150</v>
      </c>
      <c r="D244" s="63">
        <v>2.8</v>
      </c>
      <c r="E244" s="63">
        <v>3.8</v>
      </c>
      <c r="F244" s="63">
        <v>22.3</v>
      </c>
      <c r="G244" s="63">
        <v>135</v>
      </c>
      <c r="H244" s="63">
        <v>313</v>
      </c>
    </row>
    <row r="245" spans="1:8" ht="38.25">
      <c r="A245" s="80"/>
      <c r="B245" s="61" t="s">
        <v>123</v>
      </c>
      <c r="C245" s="63">
        <v>200</v>
      </c>
      <c r="D245" s="63">
        <v>0.57</v>
      </c>
      <c r="E245" s="63">
        <v>0.09</v>
      </c>
      <c r="F245" s="63">
        <v>24.09</v>
      </c>
      <c r="G245" s="63">
        <v>99</v>
      </c>
      <c r="H245" s="63">
        <v>611</v>
      </c>
    </row>
    <row r="246" spans="1:8" ht="18" customHeight="1">
      <c r="A246" s="80"/>
      <c r="B246" s="61" t="s">
        <v>76</v>
      </c>
      <c r="C246" s="63">
        <v>25</v>
      </c>
      <c r="D246" s="63">
        <v>1.87</v>
      </c>
      <c r="E246" s="63">
        <v>0.25</v>
      </c>
      <c r="F246" s="63">
        <v>12.75</v>
      </c>
      <c r="G246" s="63">
        <v>62.5</v>
      </c>
      <c r="H246" s="63" t="s">
        <v>63</v>
      </c>
    </row>
    <row r="247" spans="1:8" ht="22.5" customHeight="1">
      <c r="A247" s="80"/>
      <c r="B247" s="61" t="s">
        <v>171</v>
      </c>
      <c r="C247" s="63">
        <v>119</v>
      </c>
      <c r="D247" s="63">
        <v>0.47</v>
      </c>
      <c r="E247" s="63">
        <v>0.47</v>
      </c>
      <c r="F247" s="63">
        <v>11.47</v>
      </c>
      <c r="G247" s="63">
        <v>55</v>
      </c>
      <c r="H247" s="63" t="s">
        <v>63</v>
      </c>
    </row>
    <row r="248" spans="1:8" ht="17.25" customHeight="1">
      <c r="A248" s="81" t="s">
        <v>11</v>
      </c>
      <c r="B248" s="81"/>
      <c r="C248" s="65">
        <v>584</v>
      </c>
      <c r="D248" s="65">
        <v>14.22</v>
      </c>
      <c r="E248" s="65">
        <v>18.67</v>
      </c>
      <c r="F248" s="65">
        <v>80.91</v>
      </c>
      <c r="G248" s="65">
        <v>552.5</v>
      </c>
      <c r="H248" s="20"/>
    </row>
    <row r="249" spans="1:8" ht="17.25" customHeight="1">
      <c r="A249" s="78" t="s">
        <v>26</v>
      </c>
      <c r="B249" s="78"/>
      <c r="C249" s="78"/>
      <c r="D249" s="78"/>
      <c r="E249" s="78"/>
      <c r="F249" s="78"/>
      <c r="G249" s="78"/>
      <c r="H249" s="78"/>
    </row>
    <row r="250" spans="1:8" ht="33.75" customHeight="1">
      <c r="A250" s="80" t="s">
        <v>8</v>
      </c>
      <c r="B250" s="61" t="s">
        <v>116</v>
      </c>
      <c r="C250" s="63" t="s">
        <v>117</v>
      </c>
      <c r="D250" s="63">
        <v>8.51</v>
      </c>
      <c r="E250" s="63">
        <v>14.06</v>
      </c>
      <c r="F250" s="63">
        <v>10.3</v>
      </c>
      <c r="G250" s="63">
        <v>201</v>
      </c>
      <c r="H250" s="63">
        <v>1055</v>
      </c>
    </row>
    <row r="251" spans="1:8" ht="25.5">
      <c r="A251" s="80"/>
      <c r="B251" s="61" t="s">
        <v>92</v>
      </c>
      <c r="C251" s="63">
        <v>180</v>
      </c>
      <c r="D251" s="63">
        <v>3.4</v>
      </c>
      <c r="E251" s="63">
        <v>4.6</v>
      </c>
      <c r="F251" s="63">
        <v>26.7</v>
      </c>
      <c r="G251" s="63">
        <v>162</v>
      </c>
      <c r="H251" s="63">
        <v>313</v>
      </c>
    </row>
    <row r="252" spans="1:8" ht="38.25">
      <c r="A252" s="80"/>
      <c r="B252" s="61" t="s">
        <v>123</v>
      </c>
      <c r="C252" s="63">
        <v>200</v>
      </c>
      <c r="D252" s="63">
        <v>0.57</v>
      </c>
      <c r="E252" s="63">
        <v>0.09</v>
      </c>
      <c r="F252" s="63">
        <v>24.09</v>
      </c>
      <c r="G252" s="63">
        <v>99</v>
      </c>
      <c r="H252" s="63">
        <v>611</v>
      </c>
    </row>
    <row r="253" spans="1:8" ht="15">
      <c r="A253" s="80"/>
      <c r="B253" s="61" t="s">
        <v>76</v>
      </c>
      <c r="C253" s="63">
        <v>25</v>
      </c>
      <c r="D253" s="63">
        <v>1.87</v>
      </c>
      <c r="E253" s="63">
        <v>0.25</v>
      </c>
      <c r="F253" s="63">
        <v>12.75</v>
      </c>
      <c r="G253" s="63">
        <v>62.5</v>
      </c>
      <c r="H253" s="63" t="s">
        <v>63</v>
      </c>
    </row>
    <row r="254" spans="1:8" ht="15">
      <c r="A254" s="80"/>
      <c r="B254" s="61" t="s">
        <v>171</v>
      </c>
      <c r="C254" s="63">
        <v>120</v>
      </c>
      <c r="D254" s="63">
        <v>0.47</v>
      </c>
      <c r="E254" s="63">
        <v>0.47</v>
      </c>
      <c r="F254" s="63">
        <v>11.76</v>
      </c>
      <c r="G254" s="63">
        <v>56.4</v>
      </c>
      <c r="H254" s="63" t="s">
        <v>63</v>
      </c>
    </row>
    <row r="255" spans="1:8" ht="15.75">
      <c r="A255" s="81" t="s">
        <v>11</v>
      </c>
      <c r="B255" s="81"/>
      <c r="C255" s="65">
        <v>615</v>
      </c>
      <c r="D255" s="65">
        <v>14.82</v>
      </c>
      <c r="E255" s="65">
        <v>19.47</v>
      </c>
      <c r="F255" s="65">
        <v>85.6</v>
      </c>
      <c r="G255" s="65">
        <v>580.9</v>
      </c>
      <c r="H255" s="65"/>
    </row>
    <row r="256" spans="1:8" ht="15">
      <c r="A256" s="78" t="s">
        <v>25</v>
      </c>
      <c r="B256" s="79"/>
      <c r="C256" s="79"/>
      <c r="D256" s="79"/>
      <c r="E256" s="79"/>
      <c r="F256" s="79"/>
      <c r="G256" s="79"/>
      <c r="H256" s="79"/>
    </row>
    <row r="257" spans="1:8" ht="24.75" customHeight="1">
      <c r="A257" s="80" t="s">
        <v>12</v>
      </c>
      <c r="B257" s="61" t="s">
        <v>87</v>
      </c>
      <c r="C257" s="63">
        <v>60</v>
      </c>
      <c r="D257" s="63">
        <v>0.42</v>
      </c>
      <c r="E257" s="63">
        <v>0.06</v>
      </c>
      <c r="F257" s="63">
        <v>1.14</v>
      </c>
      <c r="G257" s="63">
        <v>6.6</v>
      </c>
      <c r="H257" s="63">
        <v>982</v>
      </c>
    </row>
    <row r="258" spans="1:8" ht="52.5" customHeight="1">
      <c r="A258" s="80"/>
      <c r="B258" s="61" t="s">
        <v>172</v>
      </c>
      <c r="C258" s="63" t="s">
        <v>88</v>
      </c>
      <c r="D258" s="63">
        <v>5.86</v>
      </c>
      <c r="E258" s="63">
        <v>9.25</v>
      </c>
      <c r="F258" s="63">
        <v>7.71</v>
      </c>
      <c r="G258" s="63">
        <v>137.6</v>
      </c>
      <c r="H258" s="63">
        <v>145</v>
      </c>
    </row>
    <row r="259" spans="1:8" ht="47.25" customHeight="1">
      <c r="A259" s="80"/>
      <c r="B259" s="61" t="s">
        <v>173</v>
      </c>
      <c r="C259" s="63">
        <v>100</v>
      </c>
      <c r="D259" s="63">
        <v>12.06</v>
      </c>
      <c r="E259" s="63">
        <v>11.78</v>
      </c>
      <c r="F259" s="63">
        <v>6.95</v>
      </c>
      <c r="G259" s="63">
        <v>191.29</v>
      </c>
      <c r="H259" s="63">
        <v>252</v>
      </c>
    </row>
    <row r="260" spans="1:8" ht="28.5" customHeight="1">
      <c r="A260" s="80"/>
      <c r="B260" s="61" t="s">
        <v>174</v>
      </c>
      <c r="C260" s="63">
        <v>150</v>
      </c>
      <c r="D260" s="63">
        <v>3.59</v>
      </c>
      <c r="E260" s="63">
        <v>4.2</v>
      </c>
      <c r="F260" s="63">
        <v>35.6</v>
      </c>
      <c r="G260" s="63">
        <v>195</v>
      </c>
      <c r="H260" s="63">
        <v>297</v>
      </c>
    </row>
    <row r="261" spans="1:8" ht="25.5">
      <c r="A261" s="80"/>
      <c r="B261" s="61" t="s">
        <v>119</v>
      </c>
      <c r="C261" s="63">
        <v>200</v>
      </c>
      <c r="D261" s="63">
        <v>0.15</v>
      </c>
      <c r="E261" s="63">
        <v>0.15</v>
      </c>
      <c r="F261" s="63">
        <v>12.64</v>
      </c>
      <c r="G261" s="63">
        <v>52.6</v>
      </c>
      <c r="H261" s="63" t="s">
        <v>175</v>
      </c>
    </row>
    <row r="262" spans="1:8" ht="15">
      <c r="A262" s="80"/>
      <c r="B262" s="61" t="s">
        <v>76</v>
      </c>
      <c r="C262" s="63">
        <v>31</v>
      </c>
      <c r="D262" s="63">
        <v>2.3</v>
      </c>
      <c r="E262" s="63">
        <v>0.31</v>
      </c>
      <c r="F262" s="63">
        <v>15.81</v>
      </c>
      <c r="G262" s="63">
        <v>77.5</v>
      </c>
      <c r="H262" s="63" t="s">
        <v>63</v>
      </c>
    </row>
    <row r="263" spans="1:8" ht="15">
      <c r="A263" s="80"/>
      <c r="B263" s="61" t="s">
        <v>83</v>
      </c>
      <c r="C263" s="63">
        <v>25</v>
      </c>
      <c r="D263" s="63">
        <v>1.5</v>
      </c>
      <c r="E263" s="63">
        <v>0.25</v>
      </c>
      <c r="F263" s="63">
        <v>10</v>
      </c>
      <c r="G263" s="63">
        <v>49</v>
      </c>
      <c r="H263" s="63" t="s">
        <v>63</v>
      </c>
    </row>
    <row r="264" spans="1:18" ht="15.75">
      <c r="A264" s="81" t="s">
        <v>13</v>
      </c>
      <c r="B264" s="81"/>
      <c r="C264" s="65">
        <v>841</v>
      </c>
      <c r="D264" s="65">
        <v>25.9</v>
      </c>
      <c r="E264" s="65">
        <v>26</v>
      </c>
      <c r="F264" s="65">
        <v>89.85</v>
      </c>
      <c r="G264" s="65">
        <v>709.59</v>
      </c>
      <c r="H264" s="20"/>
      <c r="J264" s="6"/>
      <c r="K264" s="90"/>
      <c r="L264" s="16"/>
      <c r="M264" s="17"/>
      <c r="N264" s="17"/>
      <c r="O264" s="17"/>
      <c r="P264" s="17"/>
      <c r="Q264" s="17"/>
      <c r="R264" s="15"/>
    </row>
    <row r="265" spans="1:18" ht="15.75">
      <c r="A265" s="78" t="s">
        <v>26</v>
      </c>
      <c r="B265" s="78"/>
      <c r="C265" s="78"/>
      <c r="D265" s="78"/>
      <c r="E265" s="78"/>
      <c r="F265" s="78"/>
      <c r="G265" s="78"/>
      <c r="H265" s="78"/>
      <c r="J265" s="6"/>
      <c r="K265" s="90"/>
      <c r="L265" s="16"/>
      <c r="M265" s="18"/>
      <c r="N265" s="18"/>
      <c r="O265" s="18"/>
      <c r="P265" s="18"/>
      <c r="Q265" s="18"/>
      <c r="R265" s="18"/>
    </row>
    <row r="266" spans="1:18" ht="15">
      <c r="A266" s="80" t="s">
        <v>12</v>
      </c>
      <c r="B266" s="61" t="s">
        <v>87</v>
      </c>
      <c r="C266" s="63">
        <v>100</v>
      </c>
      <c r="D266" s="63">
        <v>0.7</v>
      </c>
      <c r="E266" s="63">
        <v>0.1</v>
      </c>
      <c r="F266" s="63">
        <v>1.9</v>
      </c>
      <c r="G266" s="63">
        <v>11</v>
      </c>
      <c r="H266" s="63">
        <v>982</v>
      </c>
      <c r="J266" s="6"/>
      <c r="K266" s="90"/>
      <c r="L266" s="6"/>
      <c r="M266" s="6"/>
      <c r="N266" s="6"/>
      <c r="O266" s="6"/>
      <c r="P266" s="6"/>
      <c r="Q266" s="6"/>
      <c r="R266" s="6"/>
    </row>
    <row r="267" spans="1:18" ht="55.5" customHeight="1">
      <c r="A267" s="80"/>
      <c r="B267" s="61" t="s">
        <v>172</v>
      </c>
      <c r="C267" s="63" t="s">
        <v>88</v>
      </c>
      <c r="D267" s="63">
        <v>5.86</v>
      </c>
      <c r="E267" s="63">
        <v>9.25</v>
      </c>
      <c r="F267" s="63">
        <v>7.71</v>
      </c>
      <c r="G267" s="63">
        <v>137.6</v>
      </c>
      <c r="H267" s="63">
        <v>145</v>
      </c>
      <c r="J267" s="6"/>
      <c r="K267" s="90"/>
      <c r="L267" s="6"/>
      <c r="M267" s="6"/>
      <c r="N267" s="6"/>
      <c r="O267" s="6"/>
      <c r="P267" s="6"/>
      <c r="Q267" s="6"/>
      <c r="R267" s="6"/>
    </row>
    <row r="268" spans="1:18" ht="50.25" customHeight="1">
      <c r="A268" s="80"/>
      <c r="B268" s="61" t="s">
        <v>173</v>
      </c>
      <c r="C268" s="63">
        <v>110</v>
      </c>
      <c r="D268" s="63">
        <v>13.76</v>
      </c>
      <c r="E268" s="63">
        <v>13.45</v>
      </c>
      <c r="F268" s="63">
        <v>7.8</v>
      </c>
      <c r="G268" s="63">
        <v>216.51</v>
      </c>
      <c r="H268" s="63">
        <v>252</v>
      </c>
      <c r="J268" s="6"/>
      <c r="K268" s="90"/>
      <c r="L268" s="6"/>
      <c r="M268" s="6"/>
      <c r="N268" s="6"/>
      <c r="O268" s="6"/>
      <c r="P268" s="6"/>
      <c r="Q268" s="6"/>
      <c r="R268" s="6"/>
    </row>
    <row r="269" spans="1:18" ht="25.5">
      <c r="A269" s="80"/>
      <c r="B269" s="61" t="s">
        <v>174</v>
      </c>
      <c r="C269" s="63">
        <v>190</v>
      </c>
      <c r="D269" s="63">
        <v>4.31</v>
      </c>
      <c r="E269" s="63">
        <v>5.11</v>
      </c>
      <c r="F269" s="63">
        <v>42.7</v>
      </c>
      <c r="G269" s="63">
        <v>234</v>
      </c>
      <c r="H269" s="63">
        <v>297</v>
      </c>
      <c r="J269" s="6"/>
      <c r="K269" s="90"/>
      <c r="L269" s="6"/>
      <c r="M269" s="6"/>
      <c r="N269" s="6"/>
      <c r="O269" s="6"/>
      <c r="P269" s="6"/>
      <c r="Q269" s="6"/>
      <c r="R269" s="6"/>
    </row>
    <row r="270" spans="1:18" ht="25.5">
      <c r="A270" s="80"/>
      <c r="B270" s="61" t="s">
        <v>119</v>
      </c>
      <c r="C270" s="63">
        <v>200</v>
      </c>
      <c r="D270" s="63">
        <v>0.152</v>
      </c>
      <c r="E270" s="63">
        <v>0.15</v>
      </c>
      <c r="F270" s="63">
        <v>12.64</v>
      </c>
      <c r="G270" s="63">
        <v>52.6</v>
      </c>
      <c r="H270" s="63" t="s">
        <v>175</v>
      </c>
      <c r="J270" s="6"/>
      <c r="K270" s="90"/>
      <c r="L270" s="6"/>
      <c r="M270" s="6"/>
      <c r="N270" s="6"/>
      <c r="O270" s="6"/>
      <c r="P270" s="6"/>
      <c r="Q270" s="6"/>
      <c r="R270" s="6"/>
    </row>
    <row r="271" spans="1:18" ht="15">
      <c r="A271" s="80"/>
      <c r="B271" s="61" t="s">
        <v>76</v>
      </c>
      <c r="C271" s="63">
        <v>38</v>
      </c>
      <c r="D271" s="63">
        <v>2.85</v>
      </c>
      <c r="E271" s="63">
        <v>0.38</v>
      </c>
      <c r="F271" s="63">
        <v>19.38</v>
      </c>
      <c r="G271" s="63">
        <v>95</v>
      </c>
      <c r="H271" s="63" t="s">
        <v>63</v>
      </c>
      <c r="J271" s="6"/>
      <c r="K271" s="90"/>
      <c r="L271" s="6"/>
      <c r="M271" s="6"/>
      <c r="N271" s="6"/>
      <c r="O271" s="6"/>
      <c r="P271" s="6"/>
      <c r="Q271" s="6"/>
      <c r="R271" s="6"/>
    </row>
    <row r="272" spans="1:18" ht="15">
      <c r="A272" s="80"/>
      <c r="B272" s="61" t="s">
        <v>83</v>
      </c>
      <c r="C272" s="63">
        <v>25</v>
      </c>
      <c r="D272" s="63">
        <v>1.5</v>
      </c>
      <c r="E272" s="63">
        <v>0.25</v>
      </c>
      <c r="F272" s="63">
        <v>10</v>
      </c>
      <c r="G272" s="63">
        <v>49</v>
      </c>
      <c r="H272" s="63" t="s">
        <v>63</v>
      </c>
      <c r="J272" s="6"/>
      <c r="K272" s="90"/>
      <c r="L272" s="6"/>
      <c r="M272" s="6"/>
      <c r="N272" s="6"/>
      <c r="O272" s="6"/>
      <c r="P272" s="6"/>
      <c r="Q272" s="6"/>
      <c r="R272" s="6"/>
    </row>
    <row r="273" spans="1:18" ht="15.75">
      <c r="A273" s="81" t="s">
        <v>13</v>
      </c>
      <c r="B273" s="81"/>
      <c r="C273" s="65">
        <v>938</v>
      </c>
      <c r="D273" s="65">
        <v>29.13</v>
      </c>
      <c r="E273" s="65">
        <v>28.69</v>
      </c>
      <c r="F273" s="65">
        <v>102.13</v>
      </c>
      <c r="G273" s="65">
        <v>795.71</v>
      </c>
      <c r="H273" s="63"/>
      <c r="J273" s="6"/>
      <c r="K273" s="90"/>
      <c r="L273" s="6"/>
      <c r="M273" s="6"/>
      <c r="N273" s="6"/>
      <c r="O273" s="6"/>
      <c r="P273" s="6"/>
      <c r="Q273" s="6"/>
      <c r="R273" s="6"/>
    </row>
    <row r="274" spans="1:18" ht="25.5">
      <c r="A274" s="80" t="s">
        <v>14</v>
      </c>
      <c r="B274" s="61" t="s">
        <v>176</v>
      </c>
      <c r="C274" s="63">
        <v>75</v>
      </c>
      <c r="D274" s="63">
        <v>5.2</v>
      </c>
      <c r="E274" s="63">
        <v>7.3</v>
      </c>
      <c r="F274" s="63">
        <v>49.1</v>
      </c>
      <c r="G274" s="63">
        <v>284</v>
      </c>
      <c r="H274" s="63">
        <v>414</v>
      </c>
      <c r="J274" s="6"/>
      <c r="K274" s="19"/>
      <c r="L274" s="6"/>
      <c r="M274" s="6"/>
      <c r="N274" s="6"/>
      <c r="O274" s="6"/>
      <c r="P274" s="6"/>
      <c r="Q274" s="6"/>
      <c r="R274" s="6"/>
    </row>
    <row r="275" spans="1:18" ht="15.75">
      <c r="A275" s="80"/>
      <c r="B275" s="61" t="s">
        <v>99</v>
      </c>
      <c r="C275" s="63" t="s">
        <v>100</v>
      </c>
      <c r="D275" s="63">
        <v>0.3</v>
      </c>
      <c r="E275" s="63">
        <v>0.08</v>
      </c>
      <c r="F275" s="63">
        <v>12.8</v>
      </c>
      <c r="G275" s="63">
        <v>53.3</v>
      </c>
      <c r="H275" s="63">
        <v>621</v>
      </c>
      <c r="J275" s="6"/>
      <c r="K275" s="19"/>
      <c r="L275" s="6"/>
      <c r="M275" s="6"/>
      <c r="N275" s="6"/>
      <c r="O275" s="6"/>
      <c r="P275" s="6"/>
      <c r="Q275" s="6"/>
      <c r="R275" s="6"/>
    </row>
    <row r="276" spans="1:8" ht="15.75">
      <c r="A276" s="97" t="s">
        <v>15</v>
      </c>
      <c r="B276" s="97"/>
      <c r="C276" s="68">
        <v>295</v>
      </c>
      <c r="D276" s="68">
        <v>5.5</v>
      </c>
      <c r="E276" s="68">
        <v>73.08</v>
      </c>
      <c r="F276" s="68">
        <v>61.9</v>
      </c>
      <c r="G276" s="68">
        <v>337.3</v>
      </c>
      <c r="H276" s="20"/>
    </row>
    <row r="277" spans="1:8" ht="15">
      <c r="A277" s="93" t="s">
        <v>39</v>
      </c>
      <c r="B277" s="93"/>
      <c r="C277" s="32"/>
      <c r="D277" s="24">
        <f>D276+D264+D248</f>
        <v>45.62</v>
      </c>
      <c r="E277" s="24">
        <f>E276+E264+E248</f>
        <v>117.75</v>
      </c>
      <c r="F277" s="24">
        <f>F276+F264+F248</f>
        <v>232.66</v>
      </c>
      <c r="G277" s="24">
        <f>G276+G264+G248</f>
        <v>1599.39</v>
      </c>
      <c r="H277" s="48"/>
    </row>
    <row r="278" spans="1:8" ht="15">
      <c r="A278" s="33" t="s">
        <v>40</v>
      </c>
      <c r="B278" s="33"/>
      <c r="C278" s="32"/>
      <c r="D278" s="38">
        <f>D276+D273+D255</f>
        <v>49.449999999999996</v>
      </c>
      <c r="E278" s="38">
        <f>E276+E273+E255</f>
        <v>121.24</v>
      </c>
      <c r="F278" s="38">
        <f>F276+F273+F255</f>
        <v>249.63</v>
      </c>
      <c r="G278" s="38">
        <f>G276+G273+G255</f>
        <v>1713.9099999999999</v>
      </c>
      <c r="H278" s="34"/>
    </row>
    <row r="279" spans="1:8" ht="15">
      <c r="A279" s="82" t="s">
        <v>57</v>
      </c>
      <c r="B279" s="82"/>
      <c r="C279" s="82"/>
      <c r="D279" s="82"/>
      <c r="E279" s="82"/>
      <c r="F279" s="82"/>
      <c r="G279" s="82"/>
      <c r="H279" s="82"/>
    </row>
    <row r="280" spans="1:8" ht="15">
      <c r="A280" s="78" t="s">
        <v>25</v>
      </c>
      <c r="B280" s="79"/>
      <c r="C280" s="79"/>
      <c r="D280" s="79"/>
      <c r="E280" s="79"/>
      <c r="F280" s="79"/>
      <c r="G280" s="79"/>
      <c r="H280" s="79"/>
    </row>
    <row r="281" spans="1:8" ht="38.25">
      <c r="A281" s="80" t="s">
        <v>8</v>
      </c>
      <c r="B281" s="61" t="s">
        <v>177</v>
      </c>
      <c r="C281" s="63">
        <v>170</v>
      </c>
      <c r="D281" s="63">
        <v>5.82</v>
      </c>
      <c r="E281" s="63">
        <v>3.92</v>
      </c>
      <c r="F281" s="63">
        <v>43.18</v>
      </c>
      <c r="G281" s="63">
        <v>221.3</v>
      </c>
      <c r="H281" s="63">
        <v>1054</v>
      </c>
    </row>
    <row r="282" spans="1:8" ht="48.75" customHeight="1">
      <c r="A282" s="80"/>
      <c r="B282" s="61" t="s">
        <v>178</v>
      </c>
      <c r="C282" s="63">
        <v>45931</v>
      </c>
      <c r="D282" s="63">
        <v>1.95</v>
      </c>
      <c r="E282" s="63">
        <v>7.5</v>
      </c>
      <c r="F282" s="63">
        <v>12.88</v>
      </c>
      <c r="G282" s="63">
        <v>128.6</v>
      </c>
      <c r="H282" s="63">
        <v>868</v>
      </c>
    </row>
    <row r="283" spans="1:8" ht="51">
      <c r="A283" s="80"/>
      <c r="B283" s="61" t="s">
        <v>179</v>
      </c>
      <c r="C283" s="63" t="s">
        <v>180</v>
      </c>
      <c r="D283" s="63">
        <v>16.22</v>
      </c>
      <c r="E283" s="63">
        <v>10.52</v>
      </c>
      <c r="F283" s="63">
        <v>34.41</v>
      </c>
      <c r="G283" s="63">
        <v>237</v>
      </c>
      <c r="H283" s="63">
        <v>183</v>
      </c>
    </row>
    <row r="284" spans="1:8" ht="18" customHeight="1">
      <c r="A284" s="80"/>
      <c r="B284" s="61" t="s">
        <v>90</v>
      </c>
      <c r="C284" s="63" t="s">
        <v>115</v>
      </c>
      <c r="D284" s="63">
        <v>1.55</v>
      </c>
      <c r="E284" s="63">
        <v>1.45</v>
      </c>
      <c r="F284" s="63">
        <v>2.17</v>
      </c>
      <c r="G284" s="63">
        <v>29</v>
      </c>
      <c r="H284" s="63">
        <v>603</v>
      </c>
    </row>
    <row r="285" spans="1:8" ht="15.75">
      <c r="A285" s="81" t="s">
        <v>11</v>
      </c>
      <c r="B285" s="81"/>
      <c r="C285" s="68">
        <v>525</v>
      </c>
      <c r="D285" s="68">
        <v>25.54</v>
      </c>
      <c r="E285" s="68">
        <v>23.39</v>
      </c>
      <c r="F285" s="68">
        <v>92.64</v>
      </c>
      <c r="G285" s="68">
        <v>615.9</v>
      </c>
      <c r="H285" s="23"/>
    </row>
    <row r="286" spans="1:8" ht="15">
      <c r="A286" s="78" t="s">
        <v>26</v>
      </c>
      <c r="B286" s="79"/>
      <c r="C286" s="79"/>
      <c r="D286" s="79"/>
      <c r="E286" s="79"/>
      <c r="F286" s="79"/>
      <c r="G286" s="79"/>
      <c r="H286" s="79"/>
    </row>
    <row r="287" spans="1:8" ht="38.25">
      <c r="A287" s="80" t="s">
        <v>8</v>
      </c>
      <c r="B287" s="61" t="s">
        <v>177</v>
      </c>
      <c r="C287" s="63" t="s">
        <v>181</v>
      </c>
      <c r="D287" s="63">
        <v>6.87</v>
      </c>
      <c r="E287" s="63">
        <v>5.89</v>
      </c>
      <c r="F287" s="63">
        <v>50.89</v>
      </c>
      <c r="G287" s="63">
        <v>284.1</v>
      </c>
      <c r="H287" s="63">
        <v>1054</v>
      </c>
    </row>
    <row r="288" spans="1:8" ht="45" customHeight="1">
      <c r="A288" s="80"/>
      <c r="B288" s="61" t="s">
        <v>178</v>
      </c>
      <c r="C288" s="63">
        <v>47392</v>
      </c>
      <c r="D288" s="63">
        <v>2.25</v>
      </c>
      <c r="E288" s="63">
        <v>7.54</v>
      </c>
      <c r="F288" s="63">
        <v>14.92</v>
      </c>
      <c r="G288" s="63">
        <v>138.6</v>
      </c>
      <c r="H288" s="63">
        <v>868</v>
      </c>
    </row>
    <row r="289" spans="1:8" ht="22.5" customHeight="1">
      <c r="A289" s="80"/>
      <c r="B289" s="61" t="s">
        <v>179</v>
      </c>
      <c r="C289" s="63" t="s">
        <v>180</v>
      </c>
      <c r="D289" s="63">
        <v>16.22</v>
      </c>
      <c r="E289" s="63">
        <v>10.52</v>
      </c>
      <c r="F289" s="63">
        <v>34.41</v>
      </c>
      <c r="G289" s="63">
        <v>257</v>
      </c>
      <c r="H289" s="63">
        <v>183</v>
      </c>
    </row>
    <row r="290" spans="1:8" ht="15">
      <c r="A290" s="80"/>
      <c r="B290" s="61" t="s">
        <v>90</v>
      </c>
      <c r="C290" s="63" t="s">
        <v>115</v>
      </c>
      <c r="D290" s="63">
        <v>1.55</v>
      </c>
      <c r="E290" s="63">
        <v>1.45</v>
      </c>
      <c r="F290" s="63">
        <v>2.17</v>
      </c>
      <c r="G290" s="63">
        <v>29</v>
      </c>
      <c r="H290" s="63">
        <v>603</v>
      </c>
    </row>
    <row r="291" spans="1:8" ht="16.5" thickBot="1">
      <c r="A291" s="81" t="s">
        <v>11</v>
      </c>
      <c r="B291" s="81"/>
      <c r="C291" s="68">
        <v>561</v>
      </c>
      <c r="D291" s="68">
        <v>26.89</v>
      </c>
      <c r="E291" s="68">
        <v>25.4</v>
      </c>
      <c r="F291" s="68">
        <v>102.39</v>
      </c>
      <c r="G291" s="68">
        <v>708.7</v>
      </c>
      <c r="H291" s="67"/>
    </row>
    <row r="292" spans="1:8" ht="15">
      <c r="A292" s="78" t="s">
        <v>25</v>
      </c>
      <c r="B292" s="79"/>
      <c r="C292" s="79"/>
      <c r="D292" s="79"/>
      <c r="E292" s="79"/>
      <c r="F292" s="79"/>
      <c r="G292" s="79"/>
      <c r="H292" s="79"/>
    </row>
    <row r="293" spans="1:8" ht="38.25">
      <c r="A293" s="80" t="s">
        <v>12</v>
      </c>
      <c r="B293" s="61" t="s">
        <v>104</v>
      </c>
      <c r="C293" s="63" t="s">
        <v>109</v>
      </c>
      <c r="D293" s="63">
        <v>8.03</v>
      </c>
      <c r="E293" s="63">
        <v>12.57</v>
      </c>
      <c r="F293" s="63">
        <v>18.01</v>
      </c>
      <c r="G293" s="63">
        <v>80.4</v>
      </c>
      <c r="H293" s="63">
        <v>157</v>
      </c>
    </row>
    <row r="294" spans="1:8" ht="52.5" customHeight="1">
      <c r="A294" s="80"/>
      <c r="B294" s="61" t="s">
        <v>182</v>
      </c>
      <c r="C294" s="63">
        <v>100</v>
      </c>
      <c r="D294" s="63">
        <v>21.11</v>
      </c>
      <c r="E294" s="63">
        <v>25.02</v>
      </c>
      <c r="F294" s="63">
        <v>6.45</v>
      </c>
      <c r="G294" s="63">
        <v>335.5</v>
      </c>
      <c r="H294" s="63">
        <v>292</v>
      </c>
    </row>
    <row r="295" spans="1:8" ht="26.25" customHeight="1">
      <c r="A295" s="80"/>
      <c r="B295" s="61" t="s">
        <v>98</v>
      </c>
      <c r="C295" s="63">
        <v>150</v>
      </c>
      <c r="D295" s="63">
        <v>4.32</v>
      </c>
      <c r="E295" s="63">
        <v>4.07</v>
      </c>
      <c r="F295" s="63">
        <v>29.55</v>
      </c>
      <c r="G295" s="63">
        <v>172</v>
      </c>
      <c r="H295" s="63">
        <v>585</v>
      </c>
    </row>
    <row r="296" spans="1:8" ht="25.5">
      <c r="A296" s="80"/>
      <c r="B296" s="61" t="s">
        <v>111</v>
      </c>
      <c r="C296" s="63">
        <v>200</v>
      </c>
      <c r="D296" s="63">
        <v>1.04</v>
      </c>
      <c r="E296" s="63">
        <v>0.056</v>
      </c>
      <c r="F296" s="63">
        <v>20.2</v>
      </c>
      <c r="G296" s="63">
        <v>77.9</v>
      </c>
      <c r="H296" s="63" t="s">
        <v>112</v>
      </c>
    </row>
    <row r="297" spans="1:8" ht="15" customHeight="1">
      <c r="A297" s="80"/>
      <c r="B297" s="61" t="s">
        <v>76</v>
      </c>
      <c r="C297" s="63">
        <v>25</v>
      </c>
      <c r="D297" s="63">
        <v>1.87</v>
      </c>
      <c r="E297" s="63">
        <v>0.25</v>
      </c>
      <c r="F297" s="63">
        <v>12.75</v>
      </c>
      <c r="G297" s="63">
        <v>62.5</v>
      </c>
      <c r="H297" s="63" t="s">
        <v>63</v>
      </c>
    </row>
    <row r="298" spans="1:8" ht="17.25" customHeight="1">
      <c r="A298" s="80"/>
      <c r="B298" s="61" t="s">
        <v>83</v>
      </c>
      <c r="C298" s="63">
        <v>20</v>
      </c>
      <c r="D298" s="63">
        <v>1.2</v>
      </c>
      <c r="E298" s="63">
        <v>0.2</v>
      </c>
      <c r="F298" s="63">
        <v>8</v>
      </c>
      <c r="G298" s="63">
        <v>39</v>
      </c>
      <c r="H298" s="63" t="s">
        <v>63</v>
      </c>
    </row>
    <row r="299" spans="1:8" ht="20.25" customHeight="1">
      <c r="A299" s="80"/>
      <c r="B299" s="61" t="s">
        <v>77</v>
      </c>
      <c r="C299" s="63">
        <v>134</v>
      </c>
      <c r="D299" s="63">
        <v>0.5</v>
      </c>
      <c r="E299" s="63">
        <v>0.5</v>
      </c>
      <c r="F299" s="63">
        <v>13.13</v>
      </c>
      <c r="G299" s="63">
        <v>59</v>
      </c>
      <c r="H299" s="63" t="s">
        <v>63</v>
      </c>
    </row>
    <row r="300" spans="1:8" ht="15" customHeight="1">
      <c r="A300" s="26" t="s">
        <v>13</v>
      </c>
      <c r="B300" s="29"/>
      <c r="C300" s="65">
        <v>899</v>
      </c>
      <c r="D300" s="65">
        <v>38.07</v>
      </c>
      <c r="E300" s="65">
        <v>42.66</v>
      </c>
      <c r="F300" s="65">
        <v>108.18</v>
      </c>
      <c r="G300" s="65">
        <v>826.3</v>
      </c>
      <c r="H300" s="23"/>
    </row>
    <row r="301" spans="1:8" ht="15">
      <c r="A301" s="78" t="s">
        <v>26</v>
      </c>
      <c r="B301" s="79"/>
      <c r="C301" s="79"/>
      <c r="D301" s="79"/>
      <c r="E301" s="79"/>
      <c r="F301" s="79"/>
      <c r="G301" s="79"/>
      <c r="H301" s="79"/>
    </row>
    <row r="302" spans="1:8" ht="38.25">
      <c r="A302" s="80" t="s">
        <v>12</v>
      </c>
      <c r="B302" s="61" t="s">
        <v>104</v>
      </c>
      <c r="C302" s="63" t="s">
        <v>109</v>
      </c>
      <c r="D302" s="63">
        <v>8.03</v>
      </c>
      <c r="E302" s="63">
        <v>12.57</v>
      </c>
      <c r="F302" s="63">
        <v>18.01</v>
      </c>
      <c r="G302" s="63">
        <v>80.4</v>
      </c>
      <c r="H302" s="63">
        <v>157</v>
      </c>
    </row>
    <row r="303" spans="1:8" ht="42.75" customHeight="1">
      <c r="A303" s="80"/>
      <c r="B303" s="61" t="s">
        <v>182</v>
      </c>
      <c r="C303" s="63">
        <v>120</v>
      </c>
      <c r="D303" s="63">
        <v>25.33</v>
      </c>
      <c r="E303" s="63">
        <v>30.02</v>
      </c>
      <c r="F303" s="63">
        <v>7.74</v>
      </c>
      <c r="G303" s="63">
        <v>402.6</v>
      </c>
      <c r="H303" s="63">
        <v>292</v>
      </c>
    </row>
    <row r="304" spans="1:8" ht="45.75" customHeight="1">
      <c r="A304" s="80"/>
      <c r="B304" s="61" t="s">
        <v>98</v>
      </c>
      <c r="C304" s="63">
        <v>180</v>
      </c>
      <c r="D304" s="63">
        <v>5.18</v>
      </c>
      <c r="E304" s="63">
        <v>4.89</v>
      </c>
      <c r="F304" s="63">
        <v>35.4</v>
      </c>
      <c r="G304" s="63">
        <v>206.6</v>
      </c>
      <c r="H304" s="63">
        <v>585</v>
      </c>
    </row>
    <row r="305" spans="1:8" ht="27" customHeight="1">
      <c r="A305" s="80"/>
      <c r="B305" s="61" t="s">
        <v>111</v>
      </c>
      <c r="C305" s="63">
        <v>200</v>
      </c>
      <c r="D305" s="63">
        <v>1.04</v>
      </c>
      <c r="E305" s="63">
        <v>0.056</v>
      </c>
      <c r="F305" s="63">
        <v>20.2</v>
      </c>
      <c r="G305" s="63">
        <v>77.9</v>
      </c>
      <c r="H305" s="63" t="s">
        <v>112</v>
      </c>
    </row>
    <row r="306" spans="1:8" ht="14.25" customHeight="1">
      <c r="A306" s="80"/>
      <c r="B306" s="61" t="s">
        <v>76</v>
      </c>
      <c r="C306" s="63">
        <v>25</v>
      </c>
      <c r="D306" s="63">
        <v>1.87</v>
      </c>
      <c r="E306" s="63">
        <v>0.25</v>
      </c>
      <c r="F306" s="63">
        <v>12.75</v>
      </c>
      <c r="G306" s="63">
        <v>62.5</v>
      </c>
      <c r="H306" s="63" t="s">
        <v>63</v>
      </c>
    </row>
    <row r="307" spans="1:8" ht="18.75" customHeight="1">
      <c r="A307" s="80"/>
      <c r="B307" s="61" t="s">
        <v>83</v>
      </c>
      <c r="C307" s="63">
        <v>20</v>
      </c>
      <c r="D307" s="63">
        <v>1.2</v>
      </c>
      <c r="E307" s="63">
        <v>0.2</v>
      </c>
      <c r="F307" s="63">
        <v>8</v>
      </c>
      <c r="G307" s="63">
        <v>39</v>
      </c>
      <c r="H307" s="63" t="s">
        <v>63</v>
      </c>
    </row>
    <row r="308" spans="1:8" ht="18.75" customHeight="1">
      <c r="A308" s="80"/>
      <c r="B308" s="61" t="s">
        <v>77</v>
      </c>
      <c r="C308" s="63">
        <v>178</v>
      </c>
      <c r="D308" s="63">
        <v>71</v>
      </c>
      <c r="E308" s="63">
        <v>0.71</v>
      </c>
      <c r="F308" s="63">
        <v>17.44</v>
      </c>
      <c r="G308" s="63">
        <v>83</v>
      </c>
      <c r="H308" s="63" t="s">
        <v>63</v>
      </c>
    </row>
    <row r="309" spans="1:8" ht="16.5" thickBot="1">
      <c r="A309" s="81" t="s">
        <v>13</v>
      </c>
      <c r="B309" s="81"/>
      <c r="C309" s="77">
        <v>993</v>
      </c>
      <c r="D309" s="65">
        <v>43.36</v>
      </c>
      <c r="E309" s="65">
        <v>48.69</v>
      </c>
      <c r="F309" s="65">
        <v>119.54</v>
      </c>
      <c r="G309" s="65">
        <v>952</v>
      </c>
      <c r="H309" s="67"/>
    </row>
    <row r="310" spans="1:8" ht="25.5">
      <c r="A310" s="80" t="s">
        <v>14</v>
      </c>
      <c r="B310" s="61" t="s">
        <v>120</v>
      </c>
      <c r="C310" s="63">
        <v>75</v>
      </c>
      <c r="D310" s="63">
        <v>5.58</v>
      </c>
      <c r="E310" s="63">
        <v>17.4</v>
      </c>
      <c r="F310" s="63">
        <v>42.02</v>
      </c>
      <c r="G310" s="63">
        <v>347</v>
      </c>
      <c r="H310" s="63">
        <v>385</v>
      </c>
    </row>
    <row r="311" spans="1:8" ht="15" customHeight="1">
      <c r="A311" s="80"/>
      <c r="B311" s="61" t="s">
        <v>121</v>
      </c>
      <c r="C311" s="63" t="s">
        <v>100</v>
      </c>
      <c r="D311" s="63">
        <v>0.3</v>
      </c>
      <c r="E311" s="63">
        <v>0.04</v>
      </c>
      <c r="F311" s="63">
        <v>14.6</v>
      </c>
      <c r="G311" s="63">
        <v>60</v>
      </c>
      <c r="H311" s="63">
        <v>977</v>
      </c>
    </row>
    <row r="312" spans="1:8" ht="15.75">
      <c r="A312" s="97" t="s">
        <v>15</v>
      </c>
      <c r="B312" s="97"/>
      <c r="C312" s="65">
        <v>295</v>
      </c>
      <c r="D312" s="65">
        <v>5.88</v>
      </c>
      <c r="E312" s="65">
        <v>17.44</v>
      </c>
      <c r="F312" s="65">
        <v>56.62</v>
      </c>
      <c r="G312" s="65">
        <v>407</v>
      </c>
      <c r="H312" s="20"/>
    </row>
    <row r="313" spans="1:8" ht="15">
      <c r="A313" s="93" t="s">
        <v>41</v>
      </c>
      <c r="B313" s="93"/>
      <c r="C313" s="32"/>
      <c r="D313" s="24">
        <f>D312+D300+D285</f>
        <v>69.49000000000001</v>
      </c>
      <c r="E313" s="24">
        <f>E312+E300+E285</f>
        <v>83.49</v>
      </c>
      <c r="F313" s="24">
        <f>F312+F300+F285</f>
        <v>257.44</v>
      </c>
      <c r="G313" s="24">
        <f>G312+G300+G285</f>
        <v>1849.1999999999998</v>
      </c>
      <c r="H313" s="48"/>
    </row>
    <row r="314" spans="1:8" ht="15">
      <c r="A314" s="33" t="s">
        <v>42</v>
      </c>
      <c r="B314" s="33"/>
      <c r="C314" s="32"/>
      <c r="D314" s="38">
        <f>D312+D309+D291</f>
        <v>76.13</v>
      </c>
      <c r="E314" s="38">
        <f>E312+E309+E291</f>
        <v>91.53</v>
      </c>
      <c r="F314" s="38">
        <f>F312+F309+F291</f>
        <v>278.55</v>
      </c>
      <c r="G314" s="38">
        <f>G312+G309+G291</f>
        <v>2067.7</v>
      </c>
      <c r="H314" s="34"/>
    </row>
    <row r="315" spans="1:8" ht="15">
      <c r="A315" s="82" t="s">
        <v>58</v>
      </c>
      <c r="B315" s="82"/>
      <c r="C315" s="82"/>
      <c r="D315" s="82"/>
      <c r="E315" s="82"/>
      <c r="F315" s="82"/>
      <c r="G315" s="82"/>
      <c r="H315" s="82"/>
    </row>
    <row r="316" spans="1:8" ht="15">
      <c r="A316" s="78" t="s">
        <v>25</v>
      </c>
      <c r="B316" s="78"/>
      <c r="C316" s="78"/>
      <c r="D316" s="78"/>
      <c r="E316" s="78"/>
      <c r="F316" s="78"/>
      <c r="G316" s="78"/>
      <c r="H316" s="78"/>
    </row>
    <row r="317" spans="1:8" ht="38.25">
      <c r="A317" s="80" t="s">
        <v>8</v>
      </c>
      <c r="B317" s="61" t="s">
        <v>183</v>
      </c>
      <c r="C317" s="63" t="s">
        <v>86</v>
      </c>
      <c r="D317" s="63">
        <v>11.53</v>
      </c>
      <c r="E317" s="63">
        <v>15.33</v>
      </c>
      <c r="F317" s="63">
        <v>6.98</v>
      </c>
      <c r="G317" s="63">
        <v>212</v>
      </c>
      <c r="H317" s="63">
        <v>978</v>
      </c>
    </row>
    <row r="318" spans="1:8" ht="25.5">
      <c r="A318" s="80"/>
      <c r="B318" s="61" t="s">
        <v>184</v>
      </c>
      <c r="C318" s="63">
        <v>150</v>
      </c>
      <c r="D318" s="63">
        <v>5.3</v>
      </c>
      <c r="E318" s="63">
        <v>3.9</v>
      </c>
      <c r="F318" s="63">
        <v>32.7</v>
      </c>
      <c r="G318" s="63">
        <v>187.5</v>
      </c>
      <c r="H318" s="63">
        <v>307</v>
      </c>
    </row>
    <row r="319" spans="1:8" ht="25.5">
      <c r="A319" s="80"/>
      <c r="B319" s="61" t="s">
        <v>105</v>
      </c>
      <c r="C319" s="63">
        <v>200</v>
      </c>
      <c r="D319" s="63">
        <v>0.38</v>
      </c>
      <c r="E319" s="63">
        <v>0.13</v>
      </c>
      <c r="F319" s="63">
        <v>18.2</v>
      </c>
      <c r="G319" s="63">
        <v>75.6</v>
      </c>
      <c r="H319" s="63">
        <v>667</v>
      </c>
    </row>
    <row r="320" spans="1:8" ht="17.25" customHeight="1">
      <c r="A320" s="80"/>
      <c r="B320" s="61" t="s">
        <v>76</v>
      </c>
      <c r="C320" s="63">
        <v>35</v>
      </c>
      <c r="D320" s="63">
        <v>2.25</v>
      </c>
      <c r="E320" s="63">
        <v>0.3</v>
      </c>
      <c r="F320" s="63">
        <v>15.3</v>
      </c>
      <c r="G320" s="63">
        <v>75</v>
      </c>
      <c r="H320" s="63" t="s">
        <v>63</v>
      </c>
    </row>
    <row r="321" spans="1:8" ht="19.5" customHeight="1">
      <c r="A321" s="80"/>
      <c r="B321" s="61" t="s">
        <v>192</v>
      </c>
      <c r="C321" s="63" t="s">
        <v>193</v>
      </c>
      <c r="D321" s="63">
        <v>4.86</v>
      </c>
      <c r="E321" s="63">
        <v>4.5</v>
      </c>
      <c r="F321" s="63">
        <v>19.44</v>
      </c>
      <c r="G321" s="63">
        <v>112</v>
      </c>
      <c r="H321" s="63" t="s">
        <v>63</v>
      </c>
    </row>
    <row r="322" spans="1:18" ht="15.75" customHeight="1">
      <c r="A322" s="81" t="s">
        <v>11</v>
      </c>
      <c r="B322" s="81"/>
      <c r="C322" s="65">
        <v>645</v>
      </c>
      <c r="D322" s="65">
        <v>20.43</v>
      </c>
      <c r="E322" s="65">
        <v>16.4</v>
      </c>
      <c r="F322" s="65">
        <v>89.52</v>
      </c>
      <c r="G322" s="65">
        <v>614</v>
      </c>
      <c r="H322" s="23"/>
      <c r="J322" s="6"/>
      <c r="K322" s="6"/>
      <c r="L322" s="6"/>
      <c r="M322" s="6"/>
      <c r="N322" s="6"/>
      <c r="O322" s="6"/>
      <c r="P322" s="6"/>
      <c r="Q322" s="6"/>
      <c r="R322" s="17"/>
    </row>
    <row r="323" spans="1:18" ht="15.75">
      <c r="A323" s="78" t="s">
        <v>26</v>
      </c>
      <c r="B323" s="78"/>
      <c r="C323" s="78"/>
      <c r="D323" s="78"/>
      <c r="E323" s="78"/>
      <c r="F323" s="78"/>
      <c r="G323" s="78"/>
      <c r="H323" s="78"/>
      <c r="J323" s="6"/>
      <c r="K323" s="6"/>
      <c r="L323" s="6"/>
      <c r="M323" s="6"/>
      <c r="N323" s="6"/>
      <c r="O323" s="6"/>
      <c r="P323" s="6"/>
      <c r="Q323" s="6"/>
      <c r="R323" s="18"/>
    </row>
    <row r="324" spans="1:18" ht="38.25">
      <c r="A324" s="80" t="s">
        <v>8</v>
      </c>
      <c r="B324" s="61" t="s">
        <v>183</v>
      </c>
      <c r="C324" s="63" t="s">
        <v>86</v>
      </c>
      <c r="D324" s="63">
        <v>11.53</v>
      </c>
      <c r="E324" s="63">
        <v>15.33</v>
      </c>
      <c r="F324" s="63">
        <v>6.98</v>
      </c>
      <c r="G324" s="63">
        <v>212</v>
      </c>
      <c r="H324" s="63">
        <v>978</v>
      </c>
      <c r="J324" s="6"/>
      <c r="K324" s="6"/>
      <c r="L324" s="6"/>
      <c r="M324" s="6"/>
      <c r="N324" s="6"/>
      <c r="O324" s="6"/>
      <c r="P324" s="6"/>
      <c r="Q324" s="6"/>
      <c r="R324" s="18"/>
    </row>
    <row r="325" spans="1:18" ht="25.5">
      <c r="A325" s="80"/>
      <c r="B325" s="61" t="s">
        <v>184</v>
      </c>
      <c r="C325" s="63">
        <v>180</v>
      </c>
      <c r="D325" s="63">
        <v>6.3</v>
      </c>
      <c r="E325" s="63">
        <v>4.7</v>
      </c>
      <c r="F325" s="63">
        <v>39.2</v>
      </c>
      <c r="G325" s="63">
        <v>225</v>
      </c>
      <c r="H325" s="63">
        <v>307</v>
      </c>
      <c r="J325" s="6"/>
      <c r="K325" s="6"/>
      <c r="L325" s="6"/>
      <c r="M325" s="6"/>
      <c r="N325" s="6"/>
      <c r="O325" s="6"/>
      <c r="P325" s="6"/>
      <c r="Q325" s="6"/>
      <c r="R325" s="18"/>
    </row>
    <row r="326" spans="1:18" ht="25.5">
      <c r="A326" s="80"/>
      <c r="B326" s="61" t="s">
        <v>105</v>
      </c>
      <c r="C326" s="63">
        <v>200</v>
      </c>
      <c r="D326" s="63">
        <v>3.44</v>
      </c>
      <c r="E326" s="63">
        <v>0.13</v>
      </c>
      <c r="F326" s="63">
        <v>18.2</v>
      </c>
      <c r="G326" s="63">
        <v>75.6</v>
      </c>
      <c r="H326" s="63">
        <v>667</v>
      </c>
      <c r="J326" s="6"/>
      <c r="K326" s="6"/>
      <c r="L326" s="6"/>
      <c r="M326" s="6"/>
      <c r="N326" s="6"/>
      <c r="O326" s="6"/>
      <c r="P326" s="6"/>
      <c r="Q326" s="6"/>
      <c r="R326" s="18"/>
    </row>
    <row r="327" spans="1:18" ht="13.5" customHeight="1">
      <c r="A327" s="80"/>
      <c r="B327" s="61" t="s">
        <v>76</v>
      </c>
      <c r="C327" s="63">
        <v>44</v>
      </c>
      <c r="D327" s="63">
        <v>2.92</v>
      </c>
      <c r="E327" s="63">
        <v>0.39</v>
      </c>
      <c r="F327" s="63">
        <v>19.89</v>
      </c>
      <c r="G327" s="63">
        <v>97.5</v>
      </c>
      <c r="H327" s="63" t="s">
        <v>63</v>
      </c>
      <c r="J327" s="6"/>
      <c r="K327" s="91"/>
      <c r="L327" s="92"/>
      <c r="M327" s="92"/>
      <c r="N327" s="92"/>
      <c r="O327" s="92"/>
      <c r="P327" s="92"/>
      <c r="Q327" s="92"/>
      <c r="R327" s="92"/>
    </row>
    <row r="328" spans="1:18" ht="15">
      <c r="A328" s="80"/>
      <c r="B328" s="61" t="s">
        <v>192</v>
      </c>
      <c r="C328" s="63" t="s">
        <v>193</v>
      </c>
      <c r="D328" s="63">
        <v>4.86</v>
      </c>
      <c r="E328" s="63">
        <v>4.5</v>
      </c>
      <c r="F328" s="63">
        <v>19.44</v>
      </c>
      <c r="G328" s="63">
        <v>112</v>
      </c>
      <c r="H328" s="63"/>
      <c r="J328" s="6"/>
      <c r="K328" s="90"/>
      <c r="L328" s="6"/>
      <c r="M328" s="6"/>
      <c r="N328" s="6"/>
      <c r="O328" s="6"/>
      <c r="P328" s="6"/>
      <c r="Q328" s="6"/>
      <c r="R328" s="6"/>
    </row>
    <row r="329" spans="1:18" ht="15.75" customHeight="1">
      <c r="A329" s="81" t="s">
        <v>11</v>
      </c>
      <c r="B329" s="81"/>
      <c r="C329" s="65">
        <v>689</v>
      </c>
      <c r="D329" s="65">
        <v>22.73</v>
      </c>
      <c r="E329" s="65">
        <v>17.88</v>
      </c>
      <c r="F329" s="65">
        <v>101.7</v>
      </c>
      <c r="G329" s="65">
        <v>695</v>
      </c>
      <c r="H329" s="63"/>
      <c r="J329" s="6"/>
      <c r="K329" s="90"/>
      <c r="L329" s="6"/>
      <c r="M329" s="6"/>
      <c r="N329" s="6"/>
      <c r="O329" s="6"/>
      <c r="P329" s="6"/>
      <c r="Q329" s="6"/>
      <c r="R329" s="6"/>
    </row>
    <row r="330" spans="1:18" ht="15">
      <c r="A330" s="78" t="s">
        <v>25</v>
      </c>
      <c r="B330" s="78"/>
      <c r="C330" s="78"/>
      <c r="D330" s="78"/>
      <c r="E330" s="78"/>
      <c r="F330" s="78"/>
      <c r="G330" s="78"/>
      <c r="H330" s="78"/>
      <c r="J330" s="6"/>
      <c r="K330" s="90"/>
      <c r="L330" s="6"/>
      <c r="M330" s="6"/>
      <c r="N330" s="6"/>
      <c r="O330" s="6"/>
      <c r="P330" s="6"/>
      <c r="Q330" s="6"/>
      <c r="R330" s="6"/>
    </row>
    <row r="331" spans="1:8" ht="24.75" customHeight="1">
      <c r="A331" s="78" t="s">
        <v>12</v>
      </c>
      <c r="B331" s="61" t="s">
        <v>110</v>
      </c>
      <c r="C331" s="63" t="s">
        <v>80</v>
      </c>
      <c r="D331" s="63">
        <v>2.16</v>
      </c>
      <c r="E331" s="63">
        <v>6.06</v>
      </c>
      <c r="F331" s="63">
        <v>13.15</v>
      </c>
      <c r="G331" s="63">
        <v>126</v>
      </c>
      <c r="H331" s="63">
        <v>165</v>
      </c>
    </row>
    <row r="332" spans="1:8" ht="51">
      <c r="A332" s="78"/>
      <c r="B332" s="61" t="s">
        <v>185</v>
      </c>
      <c r="C332" s="63" t="s">
        <v>117</v>
      </c>
      <c r="D332" s="63">
        <v>8.51</v>
      </c>
      <c r="E332" s="63">
        <v>14.06</v>
      </c>
      <c r="F332" s="63">
        <v>10.3</v>
      </c>
      <c r="G332" s="63">
        <v>201</v>
      </c>
      <c r="H332" s="63">
        <v>1055</v>
      </c>
    </row>
    <row r="333" spans="1:8" ht="31.5" customHeight="1">
      <c r="A333" s="78"/>
      <c r="B333" s="61" t="s">
        <v>103</v>
      </c>
      <c r="C333" s="63">
        <v>150</v>
      </c>
      <c r="D333" s="63">
        <v>3.06</v>
      </c>
      <c r="E333" s="63">
        <v>4.43</v>
      </c>
      <c r="F333" s="63">
        <v>20.04</v>
      </c>
      <c r="G333" s="63">
        <v>132</v>
      </c>
      <c r="H333" s="63">
        <v>371</v>
      </c>
    </row>
    <row r="334" spans="1:8" ht="38.25">
      <c r="A334" s="78"/>
      <c r="B334" s="61" t="s">
        <v>123</v>
      </c>
      <c r="C334" s="63">
        <v>200</v>
      </c>
      <c r="D334" s="63">
        <v>0.57</v>
      </c>
      <c r="E334" s="63">
        <v>0.09</v>
      </c>
      <c r="F334" s="63">
        <v>24.09</v>
      </c>
      <c r="G334" s="63">
        <v>99</v>
      </c>
      <c r="H334" s="63">
        <v>611</v>
      </c>
    </row>
    <row r="335" spans="1:8" ht="28.5" customHeight="1">
      <c r="A335" s="78"/>
      <c r="B335" s="61" t="s">
        <v>76</v>
      </c>
      <c r="C335" s="63">
        <v>25</v>
      </c>
      <c r="D335" s="63">
        <v>1.88</v>
      </c>
      <c r="E335" s="63">
        <v>0.25</v>
      </c>
      <c r="F335" s="63">
        <v>12.75</v>
      </c>
      <c r="G335" s="63">
        <v>62.5</v>
      </c>
      <c r="H335" s="63" t="s">
        <v>63</v>
      </c>
    </row>
    <row r="336" spans="1:8" ht="20.25" customHeight="1">
      <c r="A336" s="78"/>
      <c r="B336" s="61" t="s">
        <v>83</v>
      </c>
      <c r="C336" s="63">
        <v>20</v>
      </c>
      <c r="D336" s="63">
        <v>1.2</v>
      </c>
      <c r="E336" s="63">
        <v>0.2</v>
      </c>
      <c r="F336" s="63">
        <v>8</v>
      </c>
      <c r="G336" s="63">
        <v>39</v>
      </c>
      <c r="H336" s="63" t="s">
        <v>63</v>
      </c>
    </row>
    <row r="337" spans="1:8" ht="15.75" customHeight="1">
      <c r="A337" s="78"/>
      <c r="B337" s="61" t="s">
        <v>77</v>
      </c>
      <c r="C337" s="63">
        <v>130</v>
      </c>
      <c r="D337" s="63">
        <v>0.52</v>
      </c>
      <c r="E337" s="63">
        <v>0.52</v>
      </c>
      <c r="F337" s="63">
        <v>12.74</v>
      </c>
      <c r="G337" s="63">
        <v>61.1</v>
      </c>
      <c r="H337" s="63" t="s">
        <v>63</v>
      </c>
    </row>
    <row r="338" spans="1:8" ht="15" customHeight="1">
      <c r="A338" s="39" t="s">
        <v>13</v>
      </c>
      <c r="B338" s="29"/>
      <c r="C338" s="65">
        <v>880</v>
      </c>
      <c r="D338" s="65">
        <v>17.9</v>
      </c>
      <c r="E338" s="65">
        <v>25.61</v>
      </c>
      <c r="F338" s="65">
        <v>101.07</v>
      </c>
      <c r="G338" s="65">
        <v>720.6</v>
      </c>
      <c r="H338" s="20"/>
    </row>
    <row r="339" spans="1:8" ht="15" customHeight="1">
      <c r="A339" s="78" t="s">
        <v>26</v>
      </c>
      <c r="B339" s="78"/>
      <c r="C339" s="78"/>
      <c r="D339" s="78"/>
      <c r="E339" s="78"/>
      <c r="F339" s="78"/>
      <c r="G339" s="78"/>
      <c r="H339" s="78"/>
    </row>
    <row r="340" spans="1:8" ht="23.25" customHeight="1">
      <c r="A340" s="78" t="s">
        <v>12</v>
      </c>
      <c r="B340" s="61" t="s">
        <v>110</v>
      </c>
      <c r="C340" s="63" t="s">
        <v>80</v>
      </c>
      <c r="D340" s="63">
        <v>2.16</v>
      </c>
      <c r="E340" s="63">
        <v>6.06</v>
      </c>
      <c r="F340" s="63">
        <v>13.15</v>
      </c>
      <c r="G340" s="63">
        <v>126</v>
      </c>
      <c r="H340" s="63">
        <v>165</v>
      </c>
    </row>
    <row r="341" spans="1:8" ht="46.5" customHeight="1">
      <c r="A341" s="78"/>
      <c r="B341" s="61" t="s">
        <v>185</v>
      </c>
      <c r="C341" s="63">
        <v>100</v>
      </c>
      <c r="D341" s="63">
        <v>8.51</v>
      </c>
      <c r="E341" s="63">
        <v>14.06</v>
      </c>
      <c r="F341" s="63">
        <v>10.3</v>
      </c>
      <c r="G341" s="63">
        <v>201</v>
      </c>
      <c r="H341" s="63">
        <v>1055</v>
      </c>
    </row>
    <row r="342" spans="1:8" ht="27" customHeight="1">
      <c r="A342" s="78"/>
      <c r="B342" s="61" t="s">
        <v>103</v>
      </c>
      <c r="C342" s="63">
        <v>180</v>
      </c>
      <c r="D342" s="63">
        <v>3.67</v>
      </c>
      <c r="E342" s="63">
        <v>5.32</v>
      </c>
      <c r="F342" s="63">
        <v>24.05</v>
      </c>
      <c r="G342" s="63">
        <v>158</v>
      </c>
      <c r="H342" s="63">
        <v>371</v>
      </c>
    </row>
    <row r="343" spans="1:8" ht="38.25">
      <c r="A343" s="78"/>
      <c r="B343" s="61" t="s">
        <v>123</v>
      </c>
      <c r="C343" s="63">
        <v>200</v>
      </c>
      <c r="D343" s="63">
        <v>0.57</v>
      </c>
      <c r="E343" s="63">
        <v>0.09</v>
      </c>
      <c r="F343" s="63">
        <v>24.09</v>
      </c>
      <c r="G343" s="63">
        <v>99</v>
      </c>
      <c r="H343" s="63">
        <v>611</v>
      </c>
    </row>
    <row r="344" spans="1:8" ht="20.25" customHeight="1">
      <c r="A344" s="78"/>
      <c r="B344" s="61" t="s">
        <v>76</v>
      </c>
      <c r="C344" s="63">
        <v>25</v>
      </c>
      <c r="D344" s="63">
        <v>1.88</v>
      </c>
      <c r="E344" s="63">
        <v>0.25</v>
      </c>
      <c r="F344" s="63">
        <v>12.75</v>
      </c>
      <c r="G344" s="63">
        <v>62.5</v>
      </c>
      <c r="H344" s="63" t="s">
        <v>63</v>
      </c>
    </row>
    <row r="345" spans="1:8" ht="18" customHeight="1">
      <c r="A345" s="78"/>
      <c r="B345" s="61" t="s">
        <v>83</v>
      </c>
      <c r="C345" s="63">
        <v>20</v>
      </c>
      <c r="D345" s="63">
        <v>1.2</v>
      </c>
      <c r="E345" s="63">
        <v>0.2</v>
      </c>
      <c r="F345" s="63">
        <v>8</v>
      </c>
      <c r="G345" s="63">
        <v>39</v>
      </c>
      <c r="H345" s="63" t="s">
        <v>63</v>
      </c>
    </row>
    <row r="346" spans="1:8" ht="19.5" customHeight="1">
      <c r="A346" s="78"/>
      <c r="B346" s="61" t="s">
        <v>77</v>
      </c>
      <c r="C346" s="63">
        <v>166</v>
      </c>
      <c r="D346" s="63">
        <v>0.66</v>
      </c>
      <c r="E346" s="63">
        <v>0.66</v>
      </c>
      <c r="F346" s="63">
        <v>16.27</v>
      </c>
      <c r="G346" s="63">
        <v>78.02</v>
      </c>
      <c r="H346" s="63" t="s">
        <v>63</v>
      </c>
    </row>
    <row r="347" spans="1:8" ht="15.75" customHeight="1">
      <c r="A347" s="26" t="s">
        <v>13</v>
      </c>
      <c r="B347" s="29"/>
      <c r="C347" s="65">
        <v>956</v>
      </c>
      <c r="D347" s="65">
        <v>18.65</v>
      </c>
      <c r="E347" s="65">
        <v>26.64</v>
      </c>
      <c r="F347" s="65">
        <v>108.61</v>
      </c>
      <c r="G347" s="65">
        <v>763.52</v>
      </c>
      <c r="H347" s="65"/>
    </row>
    <row r="348" spans="1:8" ht="28.5" customHeight="1">
      <c r="A348" s="80" t="s">
        <v>14</v>
      </c>
      <c r="B348" s="61" t="s">
        <v>186</v>
      </c>
      <c r="C348" s="63">
        <v>70</v>
      </c>
      <c r="D348" s="63">
        <v>3.5</v>
      </c>
      <c r="E348" s="63">
        <v>20.3</v>
      </c>
      <c r="F348" s="63">
        <v>35</v>
      </c>
      <c r="G348" s="63">
        <v>329</v>
      </c>
      <c r="H348" s="63"/>
    </row>
    <row r="349" spans="1:8" ht="21.75" customHeight="1">
      <c r="A349" s="80"/>
      <c r="B349" s="61" t="s">
        <v>90</v>
      </c>
      <c r="C349" s="63" t="s">
        <v>115</v>
      </c>
      <c r="D349" s="63">
        <v>1.55</v>
      </c>
      <c r="E349" s="63">
        <v>1.45</v>
      </c>
      <c r="F349" s="63">
        <v>2.17</v>
      </c>
      <c r="G349" s="63">
        <v>29</v>
      </c>
      <c r="H349" s="63">
        <v>603</v>
      </c>
    </row>
    <row r="350" spans="1:8" ht="16.5" thickBot="1">
      <c r="A350" s="30" t="s">
        <v>15</v>
      </c>
      <c r="B350" s="51"/>
      <c r="C350" s="65">
        <v>270</v>
      </c>
      <c r="D350" s="65">
        <v>5.05</v>
      </c>
      <c r="E350" s="65">
        <v>21.75</v>
      </c>
      <c r="F350" s="65">
        <v>37.17</v>
      </c>
      <c r="G350" s="65">
        <v>358</v>
      </c>
      <c r="H350" s="75"/>
    </row>
    <row r="351" spans="1:8" ht="15">
      <c r="A351" s="31" t="s">
        <v>43</v>
      </c>
      <c r="B351" s="31"/>
      <c r="C351" s="32"/>
      <c r="D351" s="24">
        <f>D350+D338+D322</f>
        <v>43.379999999999995</v>
      </c>
      <c r="E351" s="24">
        <f>E350+E338+E322</f>
        <v>63.76</v>
      </c>
      <c r="F351" s="24">
        <f>F350+F338+F322</f>
        <v>227.76</v>
      </c>
      <c r="G351" s="24">
        <f>G350+G338+G322</f>
        <v>1692.6</v>
      </c>
      <c r="H351" s="48"/>
    </row>
    <row r="352" spans="1:8" ht="15">
      <c r="A352" s="33" t="s">
        <v>44</v>
      </c>
      <c r="B352" s="31"/>
      <c r="C352" s="32"/>
      <c r="D352" s="38">
        <f>D350+D347+D329</f>
        <v>46.43</v>
      </c>
      <c r="E352" s="38">
        <f>E350+E347+E329</f>
        <v>66.27</v>
      </c>
      <c r="F352" s="38">
        <f>F350+F347+F329</f>
        <v>247.48000000000002</v>
      </c>
      <c r="G352" s="38">
        <f>G350+G347+G329</f>
        <v>1816.52</v>
      </c>
      <c r="H352" s="34"/>
    </row>
    <row r="353" spans="1:8" ht="15">
      <c r="A353" s="82" t="s">
        <v>70</v>
      </c>
      <c r="B353" s="82"/>
      <c r="C353" s="82"/>
      <c r="D353" s="82"/>
      <c r="E353" s="82"/>
      <c r="F353" s="82"/>
      <c r="G353" s="82"/>
      <c r="H353" s="82"/>
    </row>
    <row r="354" spans="1:8" ht="15">
      <c r="A354" s="78" t="s">
        <v>25</v>
      </c>
      <c r="B354" s="78"/>
      <c r="C354" s="78"/>
      <c r="D354" s="78"/>
      <c r="E354" s="78"/>
      <c r="F354" s="78"/>
      <c r="G354" s="78"/>
      <c r="H354" s="78"/>
    </row>
    <row r="355" spans="1:8" ht="25.5">
      <c r="A355" s="80" t="s">
        <v>8</v>
      </c>
      <c r="B355" s="61" t="s">
        <v>187</v>
      </c>
      <c r="C355" s="63" t="s">
        <v>86</v>
      </c>
      <c r="D355" s="63">
        <v>14.01</v>
      </c>
      <c r="E355" s="63">
        <v>10.75</v>
      </c>
      <c r="F355" s="63">
        <v>5.32</v>
      </c>
      <c r="G355" s="63">
        <v>160</v>
      </c>
      <c r="H355" s="63">
        <v>1034</v>
      </c>
    </row>
    <row r="356" spans="1:8" ht="47.25" customHeight="1">
      <c r="A356" s="80"/>
      <c r="B356" s="61" t="s">
        <v>89</v>
      </c>
      <c r="C356" s="63">
        <v>150</v>
      </c>
      <c r="D356" s="63">
        <v>3.6</v>
      </c>
      <c r="E356" s="63">
        <v>4.78</v>
      </c>
      <c r="F356" s="63">
        <v>36.4</v>
      </c>
      <c r="G356" s="63">
        <v>193</v>
      </c>
      <c r="H356" s="63">
        <v>552</v>
      </c>
    </row>
    <row r="357" spans="1:8" ht="25.5">
      <c r="A357" s="80"/>
      <c r="B357" s="61" t="s">
        <v>85</v>
      </c>
      <c r="C357" s="63">
        <v>200</v>
      </c>
      <c r="D357" s="63">
        <v>0</v>
      </c>
      <c r="E357" s="63">
        <v>0</v>
      </c>
      <c r="F357" s="63">
        <v>18.6</v>
      </c>
      <c r="G357" s="63">
        <v>74</v>
      </c>
      <c r="H357" s="63">
        <v>1014</v>
      </c>
    </row>
    <row r="358" spans="1:8" ht="15">
      <c r="A358" s="80"/>
      <c r="B358" s="61" t="s">
        <v>76</v>
      </c>
      <c r="C358" s="63">
        <v>25</v>
      </c>
      <c r="D358" s="63">
        <v>1.87</v>
      </c>
      <c r="E358" s="63">
        <v>0.25</v>
      </c>
      <c r="F358" s="63">
        <v>12.75</v>
      </c>
      <c r="G358" s="63">
        <v>62.5</v>
      </c>
      <c r="H358" s="63" t="s">
        <v>63</v>
      </c>
    </row>
    <row r="359" spans="1:8" ht="15">
      <c r="A359" s="80"/>
      <c r="B359" s="61" t="s">
        <v>77</v>
      </c>
      <c r="C359" s="63">
        <v>140</v>
      </c>
      <c r="D359" s="63">
        <v>0.57</v>
      </c>
      <c r="E359" s="63">
        <v>0.57</v>
      </c>
      <c r="F359" s="63">
        <v>13.9</v>
      </c>
      <c r="G359" s="63">
        <v>66.7</v>
      </c>
      <c r="H359" s="63" t="s">
        <v>63</v>
      </c>
    </row>
    <row r="360" spans="1:8" ht="15">
      <c r="A360" s="80"/>
      <c r="B360" s="27"/>
      <c r="C360" s="35"/>
      <c r="D360" s="35"/>
      <c r="E360" s="35"/>
      <c r="F360" s="35"/>
      <c r="G360" s="35"/>
      <c r="H360" s="36"/>
    </row>
    <row r="361" spans="1:8" ht="15.75">
      <c r="A361" s="81" t="s">
        <v>11</v>
      </c>
      <c r="B361" s="81"/>
      <c r="C361" s="65">
        <v>595</v>
      </c>
      <c r="D361" s="65">
        <v>20.05</v>
      </c>
      <c r="E361" s="65">
        <v>16.35</v>
      </c>
      <c r="F361" s="65">
        <v>86.97</v>
      </c>
      <c r="G361" s="65">
        <v>556.2</v>
      </c>
      <c r="H361" s="23"/>
    </row>
    <row r="362" spans="1:8" ht="15">
      <c r="A362" s="78" t="s">
        <v>26</v>
      </c>
      <c r="B362" s="78"/>
      <c r="C362" s="78"/>
      <c r="D362" s="78"/>
      <c r="E362" s="78"/>
      <c r="F362" s="78"/>
      <c r="G362" s="78"/>
      <c r="H362" s="78"/>
    </row>
    <row r="363" spans="1:8" ht="25.5">
      <c r="A363" s="80" t="s">
        <v>8</v>
      </c>
      <c r="B363" s="61" t="s">
        <v>187</v>
      </c>
      <c r="C363" s="63" t="s">
        <v>94</v>
      </c>
      <c r="D363" s="63">
        <v>14.94</v>
      </c>
      <c r="E363" s="63">
        <v>11.22</v>
      </c>
      <c r="F363" s="63">
        <v>5.61</v>
      </c>
      <c r="G363" s="63">
        <v>168.5</v>
      </c>
      <c r="H363" s="63">
        <v>1034</v>
      </c>
    </row>
    <row r="364" spans="1:8" ht="46.5" customHeight="1">
      <c r="A364" s="80"/>
      <c r="B364" s="61" t="s">
        <v>89</v>
      </c>
      <c r="C364" s="63">
        <v>180</v>
      </c>
      <c r="D364" s="63">
        <v>4.3</v>
      </c>
      <c r="E364" s="63">
        <v>5.7</v>
      </c>
      <c r="F364" s="63">
        <v>43.7</v>
      </c>
      <c r="G364" s="63">
        <v>243</v>
      </c>
      <c r="H364" s="63">
        <v>552</v>
      </c>
    </row>
    <row r="365" spans="1:8" ht="25.5">
      <c r="A365" s="80"/>
      <c r="B365" s="61" t="s">
        <v>85</v>
      </c>
      <c r="C365" s="63">
        <v>200</v>
      </c>
      <c r="D365" s="63">
        <v>0</v>
      </c>
      <c r="E365" s="63">
        <v>0</v>
      </c>
      <c r="F365" s="63">
        <v>18.6</v>
      </c>
      <c r="G365" s="63">
        <v>74</v>
      </c>
      <c r="H365" s="63">
        <v>1014</v>
      </c>
    </row>
    <row r="366" spans="1:8" ht="15">
      <c r="A366" s="80"/>
      <c r="B366" s="61" t="s">
        <v>76</v>
      </c>
      <c r="C366" s="63">
        <v>25</v>
      </c>
      <c r="D366" s="63">
        <v>1.87</v>
      </c>
      <c r="E366" s="63">
        <v>0.25</v>
      </c>
      <c r="F366" s="63">
        <v>12.75</v>
      </c>
      <c r="G366" s="63">
        <v>62.5</v>
      </c>
      <c r="H366" s="63" t="s">
        <v>63</v>
      </c>
    </row>
    <row r="367" spans="1:8" ht="15">
      <c r="A367" s="80"/>
      <c r="B367" s="61" t="s">
        <v>77</v>
      </c>
      <c r="C367" s="63">
        <v>144</v>
      </c>
      <c r="D367" s="63">
        <v>0.57</v>
      </c>
      <c r="E367" s="63">
        <v>0.57</v>
      </c>
      <c r="F367" s="63">
        <v>13.9</v>
      </c>
      <c r="G367" s="63">
        <v>67.7</v>
      </c>
      <c r="H367" s="63" t="s">
        <v>63</v>
      </c>
    </row>
    <row r="368" spans="1:8" ht="15">
      <c r="A368" s="80"/>
      <c r="B368" s="27"/>
      <c r="C368" s="23"/>
      <c r="D368" s="23"/>
      <c r="E368" s="23"/>
      <c r="F368" s="23"/>
      <c r="G368" s="23"/>
      <c r="H368" s="28"/>
    </row>
    <row r="369" spans="1:8" ht="15.75">
      <c r="A369" s="81" t="s">
        <v>11</v>
      </c>
      <c r="B369" s="81"/>
      <c r="C369" s="65">
        <v>634</v>
      </c>
      <c r="D369" s="65">
        <v>21.68</v>
      </c>
      <c r="E369" s="65">
        <v>17.74</v>
      </c>
      <c r="F369" s="65">
        <v>94.56</v>
      </c>
      <c r="G369" s="65">
        <v>615.7</v>
      </c>
      <c r="H369" s="23"/>
    </row>
    <row r="370" spans="1:8" ht="15">
      <c r="A370" s="78" t="s">
        <v>25</v>
      </c>
      <c r="B370" s="78"/>
      <c r="C370" s="78"/>
      <c r="D370" s="78"/>
      <c r="E370" s="78"/>
      <c r="F370" s="78"/>
      <c r="G370" s="78"/>
      <c r="H370" s="78"/>
    </row>
    <row r="371" spans="1:8" ht="38.25">
      <c r="A371" s="78" t="s">
        <v>12</v>
      </c>
      <c r="B371" s="61" t="s">
        <v>188</v>
      </c>
      <c r="C371" s="63" t="s">
        <v>97</v>
      </c>
      <c r="D371" s="63">
        <v>2.01</v>
      </c>
      <c r="E371" s="63">
        <v>6.07</v>
      </c>
      <c r="F371" s="63">
        <v>8.66</v>
      </c>
      <c r="G371" s="63">
        <v>116</v>
      </c>
      <c r="H371" s="63">
        <v>197</v>
      </c>
    </row>
    <row r="372" spans="1:8" ht="38.25">
      <c r="A372" s="78"/>
      <c r="B372" s="61" t="s">
        <v>81</v>
      </c>
      <c r="C372" s="63">
        <v>110</v>
      </c>
      <c r="D372" s="63">
        <v>9.04</v>
      </c>
      <c r="E372" s="63">
        <v>20.23</v>
      </c>
      <c r="F372" s="63">
        <v>2.1</v>
      </c>
      <c r="G372" s="63">
        <v>226</v>
      </c>
      <c r="H372" s="63">
        <v>636</v>
      </c>
    </row>
    <row r="373" spans="1:8" ht="25.5">
      <c r="A373" s="78"/>
      <c r="B373" s="61" t="s">
        <v>84</v>
      </c>
      <c r="C373" s="63">
        <v>150</v>
      </c>
      <c r="D373" s="63">
        <v>8.2</v>
      </c>
      <c r="E373" s="63">
        <v>5.3</v>
      </c>
      <c r="F373" s="63">
        <v>35.9</v>
      </c>
      <c r="G373" s="63">
        <v>224.6</v>
      </c>
      <c r="H373" s="63">
        <v>632</v>
      </c>
    </row>
    <row r="374" spans="1:8" ht="15">
      <c r="A374" s="78"/>
      <c r="B374" s="61" t="s">
        <v>69</v>
      </c>
      <c r="C374" s="63">
        <v>200</v>
      </c>
      <c r="D374" s="63">
        <v>0.05</v>
      </c>
      <c r="E374" s="63">
        <v>0.02</v>
      </c>
      <c r="F374" s="63">
        <v>9.1</v>
      </c>
      <c r="G374" s="63">
        <v>37</v>
      </c>
      <c r="H374" s="63">
        <v>663</v>
      </c>
    </row>
    <row r="375" spans="1:8" ht="15">
      <c r="A375" s="78"/>
      <c r="B375" s="61" t="s">
        <v>76</v>
      </c>
      <c r="C375" s="63">
        <v>25</v>
      </c>
      <c r="D375" s="63">
        <v>1.88</v>
      </c>
      <c r="E375" s="63">
        <v>0.25</v>
      </c>
      <c r="F375" s="63">
        <v>12.75</v>
      </c>
      <c r="G375" s="63">
        <v>62.5</v>
      </c>
      <c r="H375" s="63" t="s">
        <v>63</v>
      </c>
    </row>
    <row r="376" spans="1:8" ht="15">
      <c r="A376" s="78"/>
      <c r="B376" s="61" t="s">
        <v>83</v>
      </c>
      <c r="C376" s="63">
        <v>20</v>
      </c>
      <c r="D376" s="63">
        <v>1.2</v>
      </c>
      <c r="E376" s="63">
        <v>0.2</v>
      </c>
      <c r="F376" s="63">
        <v>8</v>
      </c>
      <c r="G376" s="63">
        <v>39</v>
      </c>
      <c r="H376" s="63" t="s">
        <v>63</v>
      </c>
    </row>
    <row r="377" spans="1:8" ht="15">
      <c r="A377" s="78"/>
      <c r="B377" s="61" t="s">
        <v>77</v>
      </c>
      <c r="C377" s="63">
        <v>132</v>
      </c>
      <c r="D377" s="63">
        <v>0.53</v>
      </c>
      <c r="E377" s="63">
        <v>0.53</v>
      </c>
      <c r="F377" s="63">
        <v>12.9</v>
      </c>
      <c r="G377" s="63">
        <v>62</v>
      </c>
      <c r="H377" s="63" t="s">
        <v>63</v>
      </c>
    </row>
    <row r="378" spans="1:8" ht="15.75">
      <c r="A378" s="39" t="s">
        <v>13</v>
      </c>
      <c r="B378" s="27"/>
      <c r="C378" s="65">
        <v>897</v>
      </c>
      <c r="D378" s="65">
        <v>22.91</v>
      </c>
      <c r="E378" s="65">
        <v>32.6</v>
      </c>
      <c r="F378" s="65">
        <v>89.41</v>
      </c>
      <c r="G378" s="65">
        <v>767.1</v>
      </c>
      <c r="H378" s="20"/>
    </row>
    <row r="379" spans="1:8" ht="15">
      <c r="A379" s="78" t="s">
        <v>26</v>
      </c>
      <c r="B379" s="78"/>
      <c r="C379" s="78"/>
      <c r="D379" s="78"/>
      <c r="E379" s="78"/>
      <c r="F379" s="78"/>
      <c r="G379" s="78"/>
      <c r="H379" s="78"/>
    </row>
    <row r="380" spans="1:8" ht="38.25">
      <c r="A380" s="78" t="s">
        <v>12</v>
      </c>
      <c r="B380" s="61" t="s">
        <v>188</v>
      </c>
      <c r="C380" s="63" t="s">
        <v>97</v>
      </c>
      <c r="D380" s="63">
        <v>2.01</v>
      </c>
      <c r="E380" s="63">
        <v>6.07</v>
      </c>
      <c r="F380" s="63">
        <v>8.66</v>
      </c>
      <c r="G380" s="63">
        <v>116</v>
      </c>
      <c r="H380" s="63">
        <v>197</v>
      </c>
    </row>
    <row r="381" spans="1:8" ht="38.25">
      <c r="A381" s="78"/>
      <c r="B381" s="61" t="s">
        <v>81</v>
      </c>
      <c r="C381" s="63">
        <v>110</v>
      </c>
      <c r="D381" s="63">
        <v>9.04</v>
      </c>
      <c r="E381" s="63">
        <v>20.23</v>
      </c>
      <c r="F381" s="63">
        <v>2.1</v>
      </c>
      <c r="G381" s="63">
        <v>226</v>
      </c>
      <c r="H381" s="63">
        <v>636</v>
      </c>
    </row>
    <row r="382" spans="1:8" ht="25.5">
      <c r="A382" s="78"/>
      <c r="B382" s="61" t="s">
        <v>84</v>
      </c>
      <c r="C382" s="63">
        <v>180</v>
      </c>
      <c r="D382" s="63">
        <v>9.85</v>
      </c>
      <c r="E382" s="63">
        <v>6.4</v>
      </c>
      <c r="F382" s="63">
        <v>43.09</v>
      </c>
      <c r="G382" s="63">
        <v>269</v>
      </c>
      <c r="H382" s="63">
        <v>632</v>
      </c>
    </row>
    <row r="383" spans="1:8" ht="15">
      <c r="A383" s="78"/>
      <c r="B383" s="61" t="s">
        <v>69</v>
      </c>
      <c r="C383" s="63">
        <v>200</v>
      </c>
      <c r="D383" s="63">
        <v>0.05</v>
      </c>
      <c r="E383" s="63">
        <v>0.02</v>
      </c>
      <c r="F383" s="63">
        <v>9.1</v>
      </c>
      <c r="G383" s="63">
        <v>37</v>
      </c>
      <c r="H383" s="63">
        <v>663</v>
      </c>
    </row>
    <row r="384" spans="1:8" ht="15">
      <c r="A384" s="78"/>
      <c r="B384" s="61" t="s">
        <v>76</v>
      </c>
      <c r="C384" s="63">
        <v>25</v>
      </c>
      <c r="D384" s="63">
        <v>1.88</v>
      </c>
      <c r="E384" s="63">
        <v>0.25</v>
      </c>
      <c r="F384" s="63">
        <v>12.75</v>
      </c>
      <c r="G384" s="63">
        <v>62.5</v>
      </c>
      <c r="H384" s="63" t="s">
        <v>63</v>
      </c>
    </row>
    <row r="385" spans="1:8" ht="15">
      <c r="A385" s="78"/>
      <c r="B385" s="61" t="s">
        <v>83</v>
      </c>
      <c r="C385" s="63">
        <v>20</v>
      </c>
      <c r="D385" s="63">
        <v>1.2</v>
      </c>
      <c r="E385" s="63">
        <v>0.2</v>
      </c>
      <c r="F385" s="63">
        <v>8</v>
      </c>
      <c r="G385" s="63">
        <v>39</v>
      </c>
      <c r="H385" s="63" t="s">
        <v>63</v>
      </c>
    </row>
    <row r="386" spans="1:8" ht="15">
      <c r="A386" s="78"/>
      <c r="B386" s="61" t="s">
        <v>77</v>
      </c>
      <c r="C386" s="63">
        <v>212</v>
      </c>
      <c r="D386" s="63">
        <v>0.5</v>
      </c>
      <c r="E386" s="63">
        <v>0.5</v>
      </c>
      <c r="F386" s="63">
        <v>12.35</v>
      </c>
      <c r="G386" s="63">
        <v>61</v>
      </c>
      <c r="H386" s="63" t="s">
        <v>63</v>
      </c>
    </row>
    <row r="387" spans="1:8" ht="15.75">
      <c r="A387" s="26" t="s">
        <v>13</v>
      </c>
      <c r="B387" s="27"/>
      <c r="C387" s="65">
        <v>1007</v>
      </c>
      <c r="D387" s="65">
        <v>33.16</v>
      </c>
      <c r="E387" s="65">
        <v>29.26</v>
      </c>
      <c r="F387" s="65">
        <v>124.92</v>
      </c>
      <c r="G387" s="65">
        <v>902.5</v>
      </c>
      <c r="H387" s="65"/>
    </row>
    <row r="388" spans="1:8" ht="38.25">
      <c r="A388" s="80" t="s">
        <v>14</v>
      </c>
      <c r="B388" s="61" t="s">
        <v>189</v>
      </c>
      <c r="C388" s="63">
        <v>75</v>
      </c>
      <c r="D388" s="63">
        <v>9.11</v>
      </c>
      <c r="E388" s="63">
        <v>8.12</v>
      </c>
      <c r="F388" s="63">
        <v>29.36</v>
      </c>
      <c r="G388" s="63">
        <v>227</v>
      </c>
      <c r="H388" s="63">
        <v>60</v>
      </c>
    </row>
    <row r="389" spans="1:8" ht="15">
      <c r="A389" s="80"/>
      <c r="B389" s="61" t="s">
        <v>190</v>
      </c>
      <c r="C389" s="63">
        <v>200</v>
      </c>
      <c r="D389" s="63">
        <v>0.13</v>
      </c>
      <c r="E389" s="63">
        <v>0.015</v>
      </c>
      <c r="F389" s="63">
        <v>22.2</v>
      </c>
      <c r="G389" s="63">
        <v>89.6</v>
      </c>
      <c r="H389" s="63">
        <v>691</v>
      </c>
    </row>
    <row r="390" spans="1:8" ht="15.75">
      <c r="A390" s="49" t="s">
        <v>15</v>
      </c>
      <c r="B390" s="40"/>
      <c r="C390" s="65">
        <v>275</v>
      </c>
      <c r="D390" s="65">
        <v>9.04</v>
      </c>
      <c r="E390" s="65">
        <v>8.035</v>
      </c>
      <c r="F390" s="65">
        <v>51.56</v>
      </c>
      <c r="G390" s="65">
        <v>314.6</v>
      </c>
      <c r="H390" s="52"/>
    </row>
    <row r="391" spans="1:8" ht="15.75">
      <c r="A391" s="42" t="s">
        <v>60</v>
      </c>
      <c r="B391" s="43"/>
      <c r="C391" s="53"/>
      <c r="D391" s="54">
        <f>D390+D377+D361</f>
        <v>29.619999999999997</v>
      </c>
      <c r="E391" s="54">
        <f>E390+E377+E361</f>
        <v>24.915</v>
      </c>
      <c r="F391" s="54">
        <f>F390+F377+F361</f>
        <v>151.43</v>
      </c>
      <c r="G391" s="54">
        <f>G390+G377+G361</f>
        <v>932.8000000000001</v>
      </c>
      <c r="H391" s="55"/>
    </row>
    <row r="392" spans="1:8" ht="15.75">
      <c r="A392" s="44" t="s">
        <v>61</v>
      </c>
      <c r="B392" s="41"/>
      <c r="C392" s="45"/>
      <c r="D392" s="46">
        <f>D390+D387+D369</f>
        <v>63.879999999999995</v>
      </c>
      <c r="E392" s="46">
        <f>E390+E387+E369</f>
        <v>55.035</v>
      </c>
      <c r="F392" s="46">
        <f>F390+F387+F369</f>
        <v>271.04</v>
      </c>
      <c r="G392" s="46">
        <f>G390+G387+G369</f>
        <v>1832.8</v>
      </c>
      <c r="H392" s="47"/>
    </row>
    <row r="393" spans="1:8" ht="15.75">
      <c r="A393" s="2" t="s">
        <v>45</v>
      </c>
      <c r="B393" s="13"/>
      <c r="C393" s="12"/>
      <c r="D393" s="21">
        <f>(D361+D322+D58+D132+E171+D19+D248+D95+D285+D210)/10</f>
        <v>21.5272</v>
      </c>
      <c r="E393" s="21">
        <f>(E361+E322+E58+E132+F171+E19+E248+E95+E285+E210)/10</f>
        <v>28.675800000000002</v>
      </c>
      <c r="F393" s="21">
        <f>(F361+F322+F58+F132+G171+F19+F248+F95+F285+F210)/10</f>
        <v>130.63250000000002</v>
      </c>
      <c r="G393" s="21" t="e">
        <f>(G361+G322+G58+G132+#REF!+G19+G248+G95+G285+G210)/10</f>
        <v>#REF!</v>
      </c>
      <c r="H393" s="1"/>
    </row>
    <row r="394" spans="1:8" ht="15.75">
      <c r="A394" s="14" t="s">
        <v>46</v>
      </c>
      <c r="B394" s="2"/>
      <c r="C394" s="13"/>
      <c r="D394" s="21">
        <f>(D378+D338+D300+D264+D226+D74+D110+D148+D187+D36)/10</f>
        <v>25.878500000000003</v>
      </c>
      <c r="E394" s="21">
        <f>(E378+E338+E300+E264+E226+E74+E110+E148+E187+E36)/10</f>
        <v>28.822999999999997</v>
      </c>
      <c r="F394" s="21">
        <f>(F378+F338+F300+F264+F226+F74+F110+F148+F187+F36)/10</f>
        <v>98.076</v>
      </c>
      <c r="G394" s="21">
        <f>(G378+G338+G300+G264+G226+G74+G110+G148+G187+G36)/10</f>
        <v>754.509</v>
      </c>
      <c r="H394" s="1"/>
    </row>
    <row r="395" spans="1:8" ht="15.75">
      <c r="A395" s="2" t="s">
        <v>47</v>
      </c>
      <c r="B395" s="7"/>
      <c r="C395" s="1"/>
      <c r="D395" s="21">
        <f>(D390+D350+D312+D276+D238+D86+D161+D122+D199+D48)/10</f>
        <v>7.203999999999999</v>
      </c>
      <c r="E395" s="21">
        <f>(E390+E350+E312+E276+E238+E86+E161+E122+E199+E48)/10</f>
        <v>18.6395</v>
      </c>
      <c r="F395" s="21">
        <f>(F390+F350+F312+F276+F238+F86+F161+F122+F199+F48)/10</f>
        <v>54.388999999999996</v>
      </c>
      <c r="G395" s="21">
        <f>(G390+G350+G312+G276+G238+G86+G161+G122+G199+G48)/10</f>
        <v>353.68999999999994</v>
      </c>
      <c r="H395" s="1"/>
    </row>
    <row r="396" spans="1:8" ht="15.75">
      <c r="A396" s="2" t="s">
        <v>48</v>
      </c>
      <c r="B396" s="2"/>
      <c r="C396" s="3"/>
      <c r="D396" s="21">
        <f>(D369+D329+D65+D158++D178+D255+D101+D27+D291+D217)/10</f>
        <v>23.154899999999998</v>
      </c>
      <c r="E396" s="21">
        <f>(E369+E329+E65+E158++E178+E255+E101+E27+E291+E217)/10</f>
        <v>22.4882</v>
      </c>
      <c r="F396" s="21">
        <f>(F369+F329+F65+F158++F178+F255+F101+F27+F291+F217)/10</f>
        <v>84.66</v>
      </c>
      <c r="G396" s="21">
        <f>(G369+G329+G65+G158++G178+G255+G101+G27+G291+G217)/10</f>
        <v>637.43</v>
      </c>
      <c r="H396" s="1"/>
    </row>
    <row r="397" spans="1:8" ht="15.75">
      <c r="A397" s="2" t="s">
        <v>49</v>
      </c>
      <c r="B397" s="2"/>
      <c r="C397" s="1"/>
      <c r="D397" s="21">
        <f>(D387+D347+D309+D273+D235+D83++D157+D196+D45+D119)/10</f>
        <v>28.371499999999997</v>
      </c>
      <c r="E397" s="21">
        <f>(E387+E347+E309+E273+E235+E83++E157+E196+E45+E119)/10</f>
        <v>31.046000000000003</v>
      </c>
      <c r="F397" s="21">
        <f>(F387+F347+F309+F273+F235+F83++F157+F196+F45+F119)/10</f>
        <v>110.26700000000001</v>
      </c>
      <c r="G397" s="21">
        <f>(G387+G347+G309+G273+G235+G83++G157+G196+G45+G119)/10</f>
        <v>837.233</v>
      </c>
      <c r="H397" s="1"/>
    </row>
    <row r="398" spans="1:8" ht="15.75">
      <c r="A398" s="2" t="s">
        <v>50</v>
      </c>
      <c r="C398" s="1"/>
      <c r="D398" s="21">
        <v>7.470999999999999</v>
      </c>
      <c r="E398" s="22">
        <v>11.329</v>
      </c>
      <c r="F398" s="22">
        <v>49.61000000000001</v>
      </c>
      <c r="G398" s="22">
        <v>332.443</v>
      </c>
      <c r="H398" s="1"/>
    </row>
  </sheetData>
  <sheetProtection/>
  <mergeCells count="159">
    <mergeCell ref="A243:A247"/>
    <mergeCell ref="A276:B276"/>
    <mergeCell ref="A274:A275"/>
    <mergeCell ref="A302:A308"/>
    <mergeCell ref="A355:A360"/>
    <mergeCell ref="A313:B313"/>
    <mergeCell ref="A353:H353"/>
    <mergeCell ref="A315:H315"/>
    <mergeCell ref="A179:H179"/>
    <mergeCell ref="A286:H286"/>
    <mergeCell ref="A281:A284"/>
    <mergeCell ref="A310:A311"/>
    <mergeCell ref="A291:B291"/>
    <mergeCell ref="A293:A299"/>
    <mergeCell ref="A362:H362"/>
    <mergeCell ref="A203:H203"/>
    <mergeCell ref="A317:A321"/>
    <mergeCell ref="A309:B309"/>
    <mergeCell ref="A235:B235"/>
    <mergeCell ref="A285:B285"/>
    <mergeCell ref="A361:B361"/>
    <mergeCell ref="A348:A349"/>
    <mergeCell ref="A354:H354"/>
    <mergeCell ref="A312:B312"/>
    <mergeCell ref="A371:A377"/>
    <mergeCell ref="A370:H370"/>
    <mergeCell ref="A379:H379"/>
    <mergeCell ref="A380:A386"/>
    <mergeCell ref="A388:A389"/>
    <mergeCell ref="A52:H52"/>
    <mergeCell ref="A133:H133"/>
    <mergeCell ref="A363:A368"/>
    <mergeCell ref="A369:B369"/>
    <mergeCell ref="A226:B226"/>
    <mergeCell ref="A21:A26"/>
    <mergeCell ref="A12:H12"/>
    <mergeCell ref="A97:A100"/>
    <mergeCell ref="A166:A170"/>
    <mergeCell ref="A37:H37"/>
    <mergeCell ref="A141:A147"/>
    <mergeCell ref="A119:B119"/>
    <mergeCell ref="A13:A18"/>
    <mergeCell ref="A29:A35"/>
    <mergeCell ref="A45:B45"/>
    <mergeCell ref="C8:C9"/>
    <mergeCell ref="A292:H292"/>
    <mergeCell ref="A46:A47"/>
    <mergeCell ref="A36:B36"/>
    <mergeCell ref="A172:H172"/>
    <mergeCell ref="A66:H66"/>
    <mergeCell ref="A10:H10"/>
    <mergeCell ref="A199:B199"/>
    <mergeCell ref="A218:H218"/>
    <mergeCell ref="B8:B9"/>
    <mergeCell ref="A38:A44"/>
    <mergeCell ref="A173:A177"/>
    <mergeCell ref="A48:B48"/>
    <mergeCell ref="A112:A118"/>
    <mergeCell ref="A110:B110"/>
    <mergeCell ref="A49:B49"/>
    <mergeCell ref="A51:H51"/>
    <mergeCell ref="A65:B65"/>
    <mergeCell ref="A60:A64"/>
    <mergeCell ref="A74:B74"/>
    <mergeCell ref="A19:B19"/>
    <mergeCell ref="A149:H149"/>
    <mergeCell ref="G1:H1"/>
    <mergeCell ref="G2:H2"/>
    <mergeCell ref="G3:H3"/>
    <mergeCell ref="G4:H4"/>
    <mergeCell ref="G5:H5"/>
    <mergeCell ref="D8:F8"/>
    <mergeCell ref="A6:H6"/>
    <mergeCell ref="H8:H9"/>
    <mergeCell ref="A8:A9"/>
    <mergeCell ref="A273:B273"/>
    <mergeCell ref="A266:A272"/>
    <mergeCell ref="A277:B277"/>
    <mergeCell ref="A11:H11"/>
    <mergeCell ref="A189:A195"/>
    <mergeCell ref="A188:H188"/>
    <mergeCell ref="A27:B27"/>
    <mergeCell ref="A20:H20"/>
    <mergeCell ref="A28:H28"/>
    <mergeCell ref="K328:K330"/>
    <mergeCell ref="K264:K265"/>
    <mergeCell ref="A204:H204"/>
    <mergeCell ref="A217:B217"/>
    <mergeCell ref="A206:A209"/>
    <mergeCell ref="A248:B248"/>
    <mergeCell ref="K327:R327"/>
    <mergeCell ref="K266:K273"/>
    <mergeCell ref="A280:H280"/>
    <mergeCell ref="A228:A234"/>
    <mergeCell ref="A96:H96"/>
    <mergeCell ref="A95:B95"/>
    <mergeCell ref="A140:H140"/>
    <mergeCell ref="A139:B139"/>
    <mergeCell ref="A202:H202"/>
    <mergeCell ref="A219:A225"/>
    <mergeCell ref="A165:H165"/>
    <mergeCell ref="A171:B171"/>
    <mergeCell ref="A227:H227"/>
    <mergeCell ref="A187:B187"/>
    <mergeCell ref="A197:A198"/>
    <mergeCell ref="A180:A186"/>
    <mergeCell ref="A213:A216"/>
    <mergeCell ref="A241:H241"/>
    <mergeCell ref="A236:A237"/>
    <mergeCell ref="A250:A254"/>
    <mergeCell ref="A120:A121"/>
    <mergeCell ref="A255:B255"/>
    <mergeCell ref="A339:H339"/>
    <mergeCell ref="A323:H323"/>
    <mergeCell ref="A330:H330"/>
    <mergeCell ref="A265:H265"/>
    <mergeCell ref="A316:H316"/>
    <mergeCell ref="A256:H256"/>
    <mergeCell ref="A329:B329"/>
    <mergeCell ref="A287:A290"/>
    <mergeCell ref="A157:B157"/>
    <mergeCell ref="A340:A346"/>
    <mergeCell ref="A301:H301"/>
    <mergeCell ref="A331:A337"/>
    <mergeCell ref="A324:A328"/>
    <mergeCell ref="A322:B322"/>
    <mergeCell ref="A242:H242"/>
    <mergeCell ref="A178:B178"/>
    <mergeCell ref="A196:B196"/>
    <mergeCell ref="A58:B58"/>
    <mergeCell ref="A249:H249"/>
    <mergeCell ref="A279:H279"/>
    <mergeCell ref="A264:B264"/>
    <mergeCell ref="A127:A131"/>
    <mergeCell ref="A158:B158"/>
    <mergeCell ref="A125:H125"/>
    <mergeCell ref="A102:H102"/>
    <mergeCell ref="A257:A263"/>
    <mergeCell ref="A211:H211"/>
    <mergeCell ref="A53:A57"/>
    <mergeCell ref="A164:H164"/>
    <mergeCell ref="A210:B210"/>
    <mergeCell ref="A84:A85"/>
    <mergeCell ref="A83:B83"/>
    <mergeCell ref="A89:H89"/>
    <mergeCell ref="A101:B101"/>
    <mergeCell ref="A150:A156"/>
    <mergeCell ref="A91:A94"/>
    <mergeCell ref="A90:H90"/>
    <mergeCell ref="A59:H59"/>
    <mergeCell ref="A76:A82"/>
    <mergeCell ref="A159:A160"/>
    <mergeCell ref="A148:B148"/>
    <mergeCell ref="A111:H111"/>
    <mergeCell ref="A132:B132"/>
    <mergeCell ref="A103:A109"/>
    <mergeCell ref="A126:H126"/>
    <mergeCell ref="A67:A73"/>
    <mergeCell ref="A75:H7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2021-08-24T04:56:36Z</cp:lastPrinted>
  <dcterms:created xsi:type="dcterms:W3CDTF">2006-09-16T00:00:00Z</dcterms:created>
  <dcterms:modified xsi:type="dcterms:W3CDTF">2022-04-17T23:44:17Z</dcterms:modified>
  <cp:category/>
  <cp:version/>
  <cp:contentType/>
  <cp:contentStatus/>
</cp:coreProperties>
</file>