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<sst xmlns="http://schemas.openxmlformats.org/spreadsheetml/2006/main" count="622" uniqueCount="194">
  <si>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</si>
  <si>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</si>
  <si>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</si>
  <si>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</si>
  <si>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</si>
  <si>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</si>
  <si>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</si>
  <si>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</si>
  <si>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</si>
  <si>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</si>
  <si>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</si>
  <si>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</si>
  <si>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</si>
  <si>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</si>
  <si>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</si>
  <si>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</si>
  <si>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</si>
  <si>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</si>
  <si>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</si>
  <si>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</si>
  <si>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</si>
  <si>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</si>
  <si>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</si>
  <si>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</si>
  <si>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</si>
  <si>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</si>
  <si>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</si>
  <si>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</si>
  <si>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</si>
  <si>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</si>
  <si>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</si>
  <si>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</si>
  <si>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</si>
  <si>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</si>
  <si>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</si>
  <si>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</si>
  <si>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</si>
  <si>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</si>
  <si>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</si>
  <si>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</si>
  <si>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</si>
  <si>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</si>
  <si>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</si>
  <si>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</si>
  <si>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</si>
  <si>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</si>
  <si>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</si>
  <si>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</si>
  <si>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</si>
  <si>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</si>
  <si>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</si>
  <si>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</si>
  <si>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>Итого за завтрак</t>
  </si>
  <si>
    <t>-</t>
  </si>
  <si>
    <t xml:space="preserve">Сок фруктовый в потребительской упаковке </t>
  </si>
  <si>
    <t>1/200</t>
  </si>
  <si>
    <t>1 шт.</t>
  </si>
  <si>
    <t>Сыр в индивидуальной упаковке</t>
  </si>
  <si>
    <t>1 шт</t>
  </si>
  <si>
    <t>Хлеб пшеничный йодированный</t>
  </si>
  <si>
    <t xml:space="preserve">Яблоко </t>
  </si>
  <si>
    <t>Хлеб ржаной</t>
  </si>
  <si>
    <t>Закуска порционная (огурцы свежие)</t>
  </si>
  <si>
    <t>15/250</t>
  </si>
  <si>
    <t>251а</t>
  </si>
  <si>
    <t>50/150</t>
  </si>
  <si>
    <t>День 6</t>
  </si>
  <si>
    <t>Неделя1</t>
  </si>
  <si>
    <t>Закуска порционная (помидоры свежие)</t>
  </si>
  <si>
    <t>Фруктовый десерт</t>
  </si>
  <si>
    <t>1/100</t>
  </si>
  <si>
    <t>200/10</t>
  </si>
  <si>
    <t>611а</t>
  </si>
  <si>
    <t>10/250</t>
  </si>
  <si>
    <t>"05" сентября 2022 г.</t>
  </si>
  <si>
    <t xml:space="preserve">Яйцо вареное </t>
  </si>
  <si>
    <r>
      <t xml:space="preserve">Каша молочная овсяная Геркулес с маслом </t>
    </r>
    <r>
      <rPr>
        <sz val="6"/>
        <color indexed="8"/>
        <rFont val="Times New Roman"/>
        <family val="1"/>
      </rPr>
      <t>(крупа геркулесовая, молоко, сахар-песок., соль йод., масло слив.)</t>
    </r>
  </si>
  <si>
    <t>180/10</t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</si>
  <si>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 3,2%, сахар-песок)</t>
    </r>
  </si>
  <si>
    <t>898а</t>
  </si>
  <si>
    <r>
      <t xml:space="preserve">Суп-лапша домашняя с курицей </t>
    </r>
    <r>
      <rPr>
        <sz val="6"/>
        <color indexed="8"/>
        <rFont val="Times New Roman"/>
        <family val="1"/>
      </rPr>
      <t>(грудка куриная., лапша домашняя роллтон,  лук репч., морковь, масло раст, соль йодир.)</t>
    </r>
  </si>
  <si>
    <r>
      <t xml:space="preserve">Котлета Незнайка с соусом крас. осн </t>
    </r>
    <r>
      <rPr>
        <sz val="6"/>
        <color indexed="8"/>
        <rFont val="Times New Roman"/>
        <family val="1"/>
      </rPr>
      <t xml:space="preserve">(говядина,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80/20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</si>
  <si>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</si>
  <si>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t>694/1058</t>
  </si>
  <si>
    <t>225а/370</t>
  </si>
  <si>
    <t>Неделя 1</t>
  </si>
  <si>
    <r>
      <t xml:space="preserve">Котлета Незнайка с соусом крас. осн </t>
    </r>
    <r>
      <rPr>
        <sz val="6"/>
        <color indexed="8"/>
        <rFont val="Times New Roman"/>
        <family val="1"/>
      </rPr>
      <t xml:space="preserve">(говядина,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80/30</t>
    </r>
  </si>
  <si>
    <r>
      <t xml:space="preserve">Гарнир каша гречневая рассыпчатая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</si>
  <si>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t xml:space="preserve">Чай с молоком </t>
  </si>
  <si>
    <t>225/370</t>
  </si>
  <si>
    <r>
      <t xml:space="preserve">Фрикадельки из индейки </t>
    </r>
    <r>
      <rPr>
        <sz val="6"/>
        <color indexed="8"/>
        <rFont val="Times New Roman"/>
        <family val="1"/>
      </rPr>
      <t>(филе индейки, хлеб, молоко, соль йод., масло раст,.)</t>
    </r>
  </si>
  <si>
    <r>
      <t xml:space="preserve">Картофельное  пюре </t>
    </r>
    <r>
      <rPr>
        <sz val="6"/>
        <color indexed="8"/>
        <rFont val="Times New Roman"/>
        <family val="1"/>
      </rPr>
      <t>(картофель, молоко, масло слив., соль йод.)</t>
    </r>
  </si>
  <si>
    <r>
      <t xml:space="preserve">Компот из сухофруктов с вит С </t>
    </r>
    <r>
      <rPr>
        <sz val="6"/>
        <color indexed="8"/>
        <rFont val="Times New Roman"/>
        <family val="1"/>
      </rPr>
      <t>(смесь сухофруктов, сахар, лимон.кислота,  аскорб. кислота)</t>
    </r>
  </si>
  <si>
    <r>
      <t xml:space="preserve">Суп картофельный с фаршем </t>
    </r>
    <r>
      <rPr>
        <sz val="6"/>
        <color indexed="8"/>
        <rFont val="Times New Roman"/>
        <family val="1"/>
      </rPr>
      <t>(фарш говяж., картофель, морковь, лук репч., масло раст., соль йод.)</t>
    </r>
  </si>
  <si>
    <t>5/250</t>
  </si>
  <si>
    <r>
      <t xml:space="preserve">Гуляш мясной </t>
    </r>
    <r>
      <rPr>
        <sz val="6"/>
        <color indexed="8"/>
        <rFont val="Times New Roman"/>
        <family val="1"/>
      </rPr>
      <t>(говядина, лук репч., томат паста, масло раст., мука ,соль йод.)</t>
    </r>
    <r>
      <rPr>
        <sz val="10"/>
        <color indexed="8"/>
        <rFont val="Times New Roman"/>
        <family val="1"/>
      </rPr>
      <t xml:space="preserve"> 40/50</t>
    </r>
  </si>
  <si>
    <t>698/998</t>
  </si>
  <si>
    <t>692 а</t>
  </si>
  <si>
    <r>
      <t xml:space="preserve">Гуляш мясной </t>
    </r>
    <r>
      <rPr>
        <sz val="6"/>
        <color indexed="8"/>
        <rFont val="Times New Roman"/>
        <family val="1"/>
      </rPr>
      <t>(говядина, лук репч., томат паста, масло раст., мука,соль йод.)</t>
    </r>
    <r>
      <rPr>
        <sz val="10"/>
        <color indexed="8"/>
        <rFont val="Times New Roman"/>
        <family val="1"/>
      </rPr>
      <t xml:space="preserve"> 45/60</t>
    </r>
  </si>
  <si>
    <r>
      <t xml:space="preserve">Каша молочная кукурузная с маслом </t>
    </r>
    <r>
      <rPr>
        <sz val="6"/>
        <color indexed="8"/>
        <rFont val="Times New Roman"/>
        <family val="1"/>
      </rPr>
      <t>(крупа кукурузная, молоко 3,2%, сахар-песок, соль йодир, масло слив.)</t>
    </r>
  </si>
  <si>
    <t>150/10</t>
  </si>
  <si>
    <r>
      <t xml:space="preserve">Запеканка из творога со сгущенным молоком </t>
    </r>
    <r>
      <rPr>
        <sz val="6"/>
        <color indexed="8"/>
        <rFont val="Times New Roman"/>
        <family val="1"/>
      </rPr>
      <t>(творог, сахар-песок, яйцо, масло слив., сухари панир., сметана, крупа манная, соль йодир.)</t>
    </r>
  </si>
  <si>
    <t>Чай черный</t>
  </si>
  <si>
    <t>623а</t>
  </si>
  <si>
    <r>
      <t xml:space="preserve">Щи из свежей капусты с картофелем и  фаршем </t>
    </r>
    <r>
      <rPr>
        <sz val="6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</si>
  <si>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r>
      <t>Плов из индейки с овощами</t>
    </r>
    <r>
      <rPr>
        <sz val="12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(филе индейки, рис, морковь,, лук реп., масло раст., томат, соль йод.)</t>
    </r>
  </si>
  <si>
    <r>
      <t xml:space="preserve">Напиток с витаминами Витошка </t>
    </r>
    <r>
      <rPr>
        <sz val="6"/>
        <color indexed="8"/>
        <rFont val="Times New Roman"/>
        <family val="1"/>
      </rPr>
      <t>(вода, напиток Витошка)</t>
    </r>
  </si>
  <si>
    <t>197/998</t>
  </si>
  <si>
    <t>60/160</t>
  </si>
  <si>
    <r>
      <t xml:space="preserve">Котлета домашняя с маслом слив. </t>
    </r>
    <r>
      <rPr>
        <sz val="6"/>
        <color indexed="8"/>
        <rFont val="Times New Roman"/>
        <family val="1"/>
      </rPr>
      <t>(говядина, свинина, хлеб, лук реп., яйцо, сухари, соль йод., масло раст., масло слив)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</si>
  <si>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сл., соль йодир.)</t>
    </r>
  </si>
  <si>
    <t>246а/370</t>
  </si>
  <si>
    <r>
      <t xml:space="preserve">Борщ из свежей капусты с картофелем, с фаршем </t>
    </r>
    <r>
      <rPr>
        <sz val="6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</si>
  <si>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r>
      <t>Котлета Мечта с соусом белым</t>
    </r>
    <r>
      <rPr>
        <sz val="6"/>
        <color indexed="8"/>
        <rFont val="Times New Roman"/>
        <family val="1"/>
      </rPr>
      <t xml:space="preserve"> ( минтай, свинина, манка,  хлеб пш, молоко, лук репч., сухари панир., масло растит., соус</t>
    </r>
    <r>
      <rPr>
        <sz val="7"/>
        <color indexed="8"/>
        <rFont val="Times New Roman"/>
        <family val="1"/>
      </rPr>
      <t xml:space="preserve">) </t>
    </r>
  </si>
  <si>
    <t>90/20</t>
  </si>
  <si>
    <r>
      <t xml:space="preserve">Картофель отварной </t>
    </r>
    <r>
      <rPr>
        <sz val="7"/>
        <color indexed="8"/>
        <rFont val="Times New Roman"/>
        <family val="1"/>
      </rPr>
      <t>(картофель, масло слив., соль йод.)</t>
    </r>
  </si>
  <si>
    <t>Груша св</t>
  </si>
  <si>
    <t>165/998</t>
  </si>
  <si>
    <t>90/30</t>
  </si>
  <si>
    <r>
      <t xml:space="preserve">Хлебцы рыбные с маслом </t>
    </r>
    <r>
      <rPr>
        <sz val="6"/>
        <color indexed="8"/>
        <rFont val="Times New Roman"/>
        <family val="1"/>
      </rPr>
      <t>( минтай, хлеб, молоко 3,2%, яйцо, масло сл., соль йод.)</t>
    </r>
  </si>
  <si>
    <t>80/10</t>
  </si>
  <si>
    <r>
      <t xml:space="preserve">Рис отварной </t>
    </r>
    <r>
      <rPr>
        <sz val="7"/>
        <color indexed="8"/>
        <rFont val="Times New Roman"/>
        <family val="1"/>
      </rPr>
      <t>(крупа рисовая,  масло слив.,соль йод.)</t>
    </r>
  </si>
  <si>
    <t>90/10</t>
  </si>
  <si>
    <t>5/200</t>
  </si>
  <si>
    <r>
      <t xml:space="preserve">Бифштекс рубленый в панировке с соусом </t>
    </r>
    <r>
      <rPr>
        <sz val="6"/>
        <color indexed="8"/>
        <rFont val="Times New Roman"/>
        <family val="1"/>
      </rPr>
      <t xml:space="preserve">(говядина, свинина мука пш., соль йод., масло раст., соус красн. осн.) </t>
    </r>
    <r>
      <rPr>
        <sz val="10"/>
        <color indexed="8"/>
        <rFont val="Times New Roman"/>
        <family val="1"/>
      </rPr>
      <t>70/20</t>
    </r>
  </si>
  <si>
    <r>
      <t xml:space="preserve">Перловка отварная </t>
    </r>
    <r>
      <rPr>
        <sz val="6"/>
        <color indexed="8"/>
        <rFont val="Times New Roman"/>
        <family val="1"/>
      </rPr>
      <t>(крупа перловая, масло слив., соль йодир.)</t>
    </r>
  </si>
  <si>
    <t>215а/370</t>
  </si>
  <si>
    <r>
      <t xml:space="preserve">Каша молочная ячневая с маслом </t>
    </r>
    <r>
      <rPr>
        <sz val="6"/>
        <color indexed="8"/>
        <rFont val="Times New Roman"/>
        <family val="1"/>
      </rPr>
      <t>(крупа ячневая, молоко, сахар, соль йод., масло слив.)</t>
    </r>
  </si>
  <si>
    <t>15/200</t>
  </si>
  <si>
    <r>
      <t>Сеченники Посольские</t>
    </r>
    <r>
      <rPr>
        <sz val="11"/>
        <color indexed="8"/>
        <rFont val="Times New Roman"/>
        <family val="1"/>
      </rPr>
      <t xml:space="preserve"> с маслом </t>
    </r>
    <r>
      <rPr>
        <sz val="6"/>
        <color indexed="8"/>
        <rFont val="Times New Roman"/>
        <family val="1"/>
      </rPr>
      <t>(минтай, хлеб, лук репч., масло раст., молоко, яйцо, мука пшен., соль йод., масло слив.)</t>
    </r>
  </si>
  <si>
    <t>75/5</t>
  </si>
  <si>
    <r>
      <t xml:space="preserve">Кисель  с витаминами Витошка </t>
    </r>
    <r>
      <rPr>
        <sz val="6"/>
        <color indexed="8"/>
        <rFont val="Times New Roman"/>
        <family val="1"/>
      </rPr>
      <t>(вода, кисель Витошка)</t>
    </r>
  </si>
  <si>
    <t>Яблоко</t>
  </si>
  <si>
    <r>
      <t xml:space="preserve">Пюре картофельное </t>
    </r>
    <r>
      <rPr>
        <sz val="6"/>
        <color indexed="8"/>
        <rFont val="Times New Roman"/>
        <family val="1"/>
      </rPr>
      <t>(картофель, молоко, масло слив., соль йод.)</t>
    </r>
  </si>
  <si>
    <r>
      <t xml:space="preserve">Щи из свежей капустой с фаршем </t>
    </r>
    <r>
      <rPr>
        <sz val="6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</si>
  <si>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r>
      <t>Фрикадельки Удинские с соусом красным основ.</t>
    </r>
    <r>
      <rPr>
        <sz val="6"/>
        <color indexed="8"/>
        <rFont val="Times New Roman"/>
        <family val="1"/>
      </rPr>
      <t>(говядина, молоко, лук репч., яйцо, соус)</t>
    </r>
  </si>
  <si>
    <t>75/25</t>
  </si>
  <si>
    <r>
      <t xml:space="preserve">Перловка с овощами </t>
    </r>
    <r>
      <rPr>
        <sz val="6"/>
        <color indexed="8"/>
        <rFont val="Times New Roman"/>
        <family val="1"/>
      </rPr>
      <t>(крупа перловая, морковь, лук репч., масло растит., томат.паста, масло слив., соль йодир.)</t>
    </r>
  </si>
  <si>
    <t>224/370</t>
  </si>
  <si>
    <t>75/50</t>
  </si>
  <si>
    <r>
      <t xml:space="preserve">Запеканка из творога со сгущ молоком </t>
    </r>
    <r>
      <rPr>
        <sz val="6"/>
        <color indexed="8"/>
        <rFont val="Times New Roman"/>
        <family val="1"/>
      </rPr>
      <t>(творог, крупа манная, сахар-песок, яйцо куриное, масло слив., сухари панир.,, молоко сгущ)</t>
    </r>
  </si>
  <si>
    <t>100/20</t>
  </si>
  <si>
    <t>Банан</t>
  </si>
  <si>
    <t>105/30</t>
  </si>
  <si>
    <r>
      <t xml:space="preserve">Уха Рыбацкая </t>
    </r>
    <r>
      <rPr>
        <sz val="6"/>
        <color indexed="8"/>
        <rFont val="Times New Roman"/>
        <family val="1"/>
      </rPr>
      <t>(картофель, морковь, лук репчатый, масло подсолнечное, масло сливочное, сайра)</t>
    </r>
  </si>
  <si>
    <r>
      <t xml:space="preserve">Кюфта по-московски с соусом </t>
    </r>
    <r>
      <rPr>
        <sz val="6"/>
        <color indexed="8"/>
        <rFont val="Times New Roman"/>
        <family val="1"/>
      </rPr>
      <t>(говядина, яйцо, лук репч., крупа рисовая, мука пшен., масло растит., соль йодир, соус красный основной)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</si>
  <si>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сл., соль йодир)</t>
    </r>
  </si>
  <si>
    <t xml:space="preserve">Мандарин </t>
  </si>
  <si>
    <t xml:space="preserve">День 9 </t>
  </si>
  <si>
    <r>
      <t xml:space="preserve">Котлета мясо - картофельная по- хлыновски с соусом </t>
    </r>
    <r>
      <rPr>
        <sz val="6"/>
        <color indexed="8"/>
        <rFont val="Times New Roman"/>
        <family val="1"/>
      </rPr>
      <t>(говядина,  свинина,  картофель, лук репчатый, яйцо., сухарь панич.соль йодир., масло раст, соус красный осн.)</t>
    </r>
  </si>
  <si>
    <t>75/30</t>
  </si>
  <si>
    <r>
      <t>Перловка отварная</t>
    </r>
    <r>
      <rPr>
        <sz val="12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</t>
    </r>
    <r>
      <rPr>
        <sz val="6"/>
        <color indexed="8"/>
        <rFont val="Times New Roman"/>
        <family val="1"/>
      </rPr>
      <t>крупа перловая, масло слив., соль йод.)</t>
    </r>
  </si>
  <si>
    <t>223а</t>
  </si>
  <si>
    <r>
      <t xml:space="preserve">Котлета мясо- картофельная по- хлыновски с соусом </t>
    </r>
    <r>
      <rPr>
        <sz val="6"/>
        <color indexed="8"/>
        <rFont val="Times New Roman"/>
        <family val="1"/>
      </rPr>
      <t>(говядина,  свинина,  картофель, лук репчатый, яйцо., сухарь панич.соль йодир., масло раст, соус красный осн.)</t>
    </r>
  </si>
  <si>
    <r>
      <t xml:space="preserve">Рассольник Ленинградский с фаршем </t>
    </r>
    <r>
      <rPr>
        <sz val="6"/>
        <color indexed="8"/>
        <rFont val="Times New Roman"/>
        <family val="1"/>
      </rPr>
      <t>(говядина, крупа перловая, картофель, моркорвь, лук репч., томат паста, масло подсолн., огурцы солен., соль йод.)</t>
    </r>
  </si>
  <si>
    <r>
      <t xml:space="preserve">Биточки рыбные по домашнему с соусом </t>
    </r>
    <r>
      <rPr>
        <sz val="6"/>
        <color indexed="8"/>
        <rFont val="Times New Roman"/>
        <family val="1"/>
      </rPr>
      <t>(минтай,  крупа рис,  молоко, лук репч., сухари панир., масло растит., соус белый основной)</t>
    </r>
    <r>
      <rPr>
        <sz val="10"/>
        <color indexed="8"/>
        <rFont val="Times New Roman"/>
        <family val="1"/>
      </rPr>
      <t xml:space="preserve"> 75/25</t>
    </r>
  </si>
  <si>
    <r>
      <t xml:space="preserve">Пюре овощное </t>
    </r>
    <r>
      <rPr>
        <sz val="6"/>
        <color indexed="8"/>
        <rFont val="Times New Roman"/>
        <family val="1"/>
      </rPr>
      <t>(картофель, морковь,молоко, масло слив, соль йод.)</t>
    </r>
  </si>
  <si>
    <t>167/998</t>
  </si>
  <si>
    <t>272/979</t>
  </si>
  <si>
    <t>867а</t>
  </si>
  <si>
    <r>
      <t xml:space="preserve">Биточки рыбные по домашнему с соусом </t>
    </r>
    <r>
      <rPr>
        <sz val="6"/>
        <color indexed="8"/>
        <rFont val="Times New Roman"/>
        <family val="1"/>
      </rPr>
      <t>(минтай,  крупа рис,  молоко, лук репч., сухари панир., масло растит., соус белый основной)</t>
    </r>
    <r>
      <rPr>
        <sz val="10"/>
        <color indexed="8"/>
        <rFont val="Times New Roman"/>
        <family val="1"/>
      </rPr>
      <t xml:space="preserve"> 75/30</t>
    </r>
  </si>
  <si>
    <t>Итого за день 9. Возрастная категория: 7-11 лет</t>
  </si>
  <si>
    <t>Итого за день 9. Возрастная категория: 12 лет и старше</t>
  </si>
  <si>
    <t>День 10</t>
  </si>
  <si>
    <r>
      <t>Биточки рубленные из индейки с маслом (</t>
    </r>
    <r>
      <rPr>
        <sz val="8"/>
        <color indexed="8"/>
        <rFont val="Times New Roman"/>
        <family val="1"/>
      </rPr>
      <t>индейка филе, хлеб, сухари, соль йод)</t>
    </r>
  </si>
  <si>
    <t>80/7</t>
  </si>
  <si>
    <t>Закуска порционная (помидоры  свежие)</t>
  </si>
  <si>
    <r>
      <t xml:space="preserve">Суп картофельный с бобовыми, с п/к колбасой </t>
    </r>
    <r>
      <rPr>
        <sz val="6"/>
        <color indexed="8"/>
        <rFont val="Times New Roman"/>
        <family val="1"/>
      </rPr>
      <t>(картофель, горох, морковь, лук репч., масло раст., п/к колбаса)</t>
    </r>
  </si>
  <si>
    <r>
      <t xml:space="preserve">Бефстроганов </t>
    </r>
    <r>
      <rPr>
        <sz val="6"/>
        <color indexed="8"/>
        <rFont val="Times New Roman"/>
        <family val="1"/>
      </rPr>
      <t xml:space="preserve">(говядина, лук репч., масло растит., мука пш., сметана, томат, соль йодир.)  </t>
    </r>
    <r>
      <rPr>
        <sz val="10"/>
        <color indexed="8"/>
        <rFont val="Times New Roman"/>
        <family val="1"/>
      </rPr>
      <t>40/50</t>
    </r>
  </si>
  <si>
    <r>
      <t xml:space="preserve">Гарнир каша гречневая вязкая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</si>
  <si>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Бефстроганов </t>
    </r>
    <r>
      <rPr>
        <sz val="6"/>
        <color indexed="8"/>
        <rFont val="Times New Roman"/>
        <family val="1"/>
      </rPr>
      <t xml:space="preserve">(говядина, лук репч., масло растит., мука пш., томат, сметана, соль йодир.) </t>
    </r>
    <r>
      <rPr>
        <sz val="10"/>
        <color indexed="8"/>
        <rFont val="Times New Roman"/>
        <family val="1"/>
      </rPr>
      <t>45/55</t>
    </r>
  </si>
  <si>
    <t>Итого за день10. Возрастная категория: 7-11 лет</t>
  </si>
  <si>
    <t>Итого за день 10. Возрастная категория: 12 лет и старше</t>
  </si>
  <si>
    <r>
      <t xml:space="preserve">Бутерброд с сыром </t>
    </r>
    <r>
      <rPr>
        <sz val="6"/>
        <color indexed="8"/>
        <rFont val="Times New Roman"/>
        <family val="1"/>
      </rPr>
      <t>(сыр, хлеб ржан)</t>
    </r>
  </si>
  <si>
    <r>
      <t xml:space="preserve">Бутерброд с сыром и маслом </t>
    </r>
    <r>
      <rPr>
        <sz val="6"/>
        <color indexed="8"/>
        <rFont val="Times New Roman"/>
        <family val="1"/>
      </rPr>
      <t>(сыр Российский, масло слив., хлеб ржан.)</t>
    </r>
  </si>
  <si>
    <r>
      <t xml:space="preserve">Солянка Деревенская </t>
    </r>
    <r>
      <rPr>
        <sz val="6"/>
        <color indexed="8"/>
        <rFont val="Times New Roman"/>
        <family val="1"/>
      </rPr>
      <t>(колбаса п/к, колбаса вареная, крупа пшено, лук репч., морковь, огурцы соленые, масло подсолн., соль йодир., томат. паста)</t>
    </r>
  </si>
  <si>
    <r>
      <t xml:space="preserve">Шницель мясной с соусом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90/30</t>
    </r>
  </si>
  <si>
    <r>
      <t xml:space="preserve">Гарнир Забава </t>
    </r>
    <r>
      <rPr>
        <sz val="6"/>
        <color indexed="8"/>
        <rFont val="Times New Roman"/>
        <family val="1"/>
      </rPr>
      <t>(крупа рисовая, крупа гречневая, масло слив., соль йод.)</t>
    </r>
  </si>
  <si>
    <r>
      <t xml:space="preserve">Компот из изюма с витамином С </t>
    </r>
    <r>
      <rPr>
        <sz val="8"/>
        <color indexed="8"/>
        <rFont val="Times New Roman"/>
        <family val="1"/>
      </rPr>
      <t>(изюм, , лимонная кислота, аскорбиновая кислота)</t>
    </r>
  </si>
  <si>
    <r>
      <t xml:space="preserve">Компот из изюма с витамином С </t>
    </r>
    <r>
      <rPr>
        <sz val="8"/>
        <color indexed="8"/>
        <rFont val="Times New Roman"/>
        <family val="1"/>
      </rPr>
      <t>(изюм, лимонная кислота, аскорбиновая кислота)</t>
    </r>
  </si>
  <si>
    <t>80/5</t>
  </si>
  <si>
    <r>
      <t xml:space="preserve">Компот из свежих груш с витамином С </t>
    </r>
    <r>
      <rPr>
        <sz val="6"/>
        <color indexed="8"/>
        <rFont val="Times New Roman"/>
        <family val="1"/>
      </rPr>
      <t>(груши,  лимон .кислота, витамин)</t>
    </r>
  </si>
  <si>
    <t>Макаронные изделия отварные (макаронные изделия, масло сливочное, соль йод.)</t>
  </si>
  <si>
    <r>
      <t xml:space="preserve">Компот из свежих груш с витамином С </t>
    </r>
    <r>
      <rPr>
        <sz val="6"/>
        <color indexed="8"/>
        <rFont val="Times New Roman"/>
        <family val="1"/>
      </rPr>
      <t>(груши, лимон .кислота, витамин)</t>
    </r>
  </si>
  <si>
    <t>220/10</t>
  </si>
  <si>
    <t>90/8</t>
  </si>
  <si>
    <r>
      <t xml:space="preserve">Компот из свежих груш с витамином С без сахара  </t>
    </r>
    <r>
      <rPr>
        <sz val="7"/>
        <color indexed="8"/>
        <rFont val="Times New Roman"/>
        <family val="1"/>
      </rPr>
      <t>(груши, лимон .кислота, витамин)</t>
    </r>
  </si>
  <si>
    <t>23/45</t>
  </si>
  <si>
    <t>23/47</t>
  </si>
  <si>
    <r>
      <t xml:space="preserve">Компот из сухофруктов с вит С </t>
    </r>
    <r>
      <rPr>
        <sz val="6"/>
        <color indexed="8"/>
        <rFont val="Times New Roman"/>
        <family val="1"/>
      </rPr>
      <t>(смесь сухофруктов,  лимон.кислота,  аскорб. кислота)</t>
    </r>
  </si>
  <si>
    <r>
      <t xml:space="preserve">Бутерброд с сыром </t>
    </r>
    <r>
      <rPr>
        <sz val="6"/>
        <color indexed="8"/>
        <rFont val="Times New Roman"/>
        <family val="1"/>
      </rPr>
      <t>(сыр, ржаной)</t>
    </r>
  </si>
  <si>
    <r>
      <t xml:space="preserve">Компот из смеси сухофруктов с витамином С </t>
    </r>
    <r>
      <rPr>
        <sz val="6"/>
        <color indexed="8"/>
        <rFont val="Times New Roman"/>
        <family val="1"/>
      </rPr>
      <t>(сухофрукты,  витамин С.)</t>
    </r>
  </si>
  <si>
    <r>
      <t xml:space="preserve">Компот из смеси сухофруктов с витамином С </t>
    </r>
    <r>
      <rPr>
        <sz val="6"/>
        <color indexed="8"/>
        <rFont val="Times New Roman"/>
        <family val="1"/>
      </rPr>
      <t>(сухофрукты, витамин С.)</t>
    </r>
  </si>
  <si>
    <r>
      <t xml:space="preserve">Суп картофельный с бобовыми и с колбасой п/к </t>
    </r>
    <r>
      <rPr>
        <sz val="6"/>
        <color indexed="8"/>
        <rFont val="Times New Roman"/>
        <family val="1"/>
      </rPr>
      <t>(говядина, картофель, горох, морковь, лук репч.,соль йодир., масло растит.)</t>
    </r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</si>
</sst>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14" fontId="4" fillId="0" borderId="15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20" fillId="0" borderId="17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5" fillId="0" borderId="17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8" fillId="16" borderId="10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16" borderId="11" xfId="0" applyFont="1" applyFill="1" applyBorder="1" applyAlignment="1">
      <alignment horizontal="left" vertical="center"/>
    </xf>
    <xf numFmtId="0" fontId="8" fillId="16" borderId="30" xfId="0" applyFont="1" applyFill="1" applyBorder="1" applyAlignment="1">
      <alignment horizontal="left" vertical="center"/>
    </xf>
    <xf numFmtId="0" fontId="8" fillId="16" borderId="16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2" fillId="16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6"/>
  <sheetViews>
    <sheetView tabSelected="1" zoomScale="136" zoomScaleNormal="136" zoomScalePageLayoutView="0" workbookViewId="0" topLeftCell="A337">
      <selection activeCell="L153" sqref="L153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15</v>
      </c>
      <c r="B1" s="5"/>
      <c r="C1" s="5"/>
      <c r="D1" s="5"/>
      <c r="E1" s="5"/>
      <c r="F1" s="5"/>
      <c r="G1" s="132" t="s">
        <v>16</v>
      </c>
      <c r="H1" s="132"/>
      <c r="I1" s="5"/>
      <c r="J1" s="5"/>
      <c r="K1" s="5"/>
      <c r="L1" s="5"/>
      <c r="M1" s="5"/>
      <c r="N1" s="5"/>
      <c r="R1" s="5"/>
    </row>
    <row r="2" spans="1:18" ht="15">
      <c r="A2" s="4" t="s">
        <v>22</v>
      </c>
      <c r="B2" s="5"/>
      <c r="C2" s="5"/>
      <c r="D2" s="5"/>
      <c r="E2" s="5"/>
      <c r="F2" s="5"/>
      <c r="G2" s="132" t="s">
        <v>17</v>
      </c>
      <c r="H2" s="132"/>
      <c r="I2" s="5"/>
      <c r="J2" s="5"/>
      <c r="K2" s="5"/>
      <c r="L2" s="5"/>
      <c r="M2" s="5"/>
      <c r="N2" s="5"/>
      <c r="R2" s="5"/>
    </row>
    <row r="3" spans="1:18" ht="15">
      <c r="A3" s="4" t="s">
        <v>23</v>
      </c>
      <c r="B3" s="5"/>
      <c r="C3" s="5"/>
      <c r="D3" s="5"/>
      <c r="E3" s="5"/>
      <c r="F3" s="5"/>
      <c r="G3" s="132" t="s">
        <v>18</v>
      </c>
      <c r="H3" s="132"/>
      <c r="I3" s="5"/>
      <c r="J3" s="5"/>
      <c r="K3" s="5"/>
      <c r="L3" s="5"/>
      <c r="M3" s="5"/>
      <c r="N3" s="5"/>
      <c r="R3" s="5"/>
    </row>
    <row r="4" spans="1:18" ht="15">
      <c r="A4" s="4" t="s">
        <v>23</v>
      </c>
      <c r="B4" s="4"/>
      <c r="C4" s="5"/>
      <c r="D4" s="5"/>
      <c r="E4" s="5"/>
      <c r="F4" s="5"/>
      <c r="G4" s="132" t="s">
        <v>19</v>
      </c>
      <c r="H4" s="132"/>
      <c r="I4" s="5"/>
      <c r="J4" s="5"/>
      <c r="K4" s="5"/>
      <c r="L4" s="5"/>
      <c r="M4" s="5"/>
      <c r="N4" s="5"/>
      <c r="R4" s="5"/>
    </row>
    <row r="5" spans="1:18" ht="15">
      <c r="A5" s="4" t="s">
        <v>74</v>
      </c>
      <c r="B5" s="4"/>
      <c r="C5" s="5"/>
      <c r="D5" s="5"/>
      <c r="E5" s="5"/>
      <c r="F5" s="5"/>
      <c r="G5" s="132" t="s">
        <v>20</v>
      </c>
      <c r="H5" s="132"/>
      <c r="I5" s="5"/>
      <c r="J5" s="5"/>
      <c r="K5" s="5"/>
      <c r="L5" s="5"/>
      <c r="M5" s="5"/>
      <c r="N5" s="5"/>
      <c r="R5" s="5"/>
    </row>
    <row r="6" spans="1:8" ht="15.75" customHeight="1">
      <c r="A6" s="134" t="s">
        <v>21</v>
      </c>
      <c r="B6" s="134"/>
      <c r="C6" s="134"/>
      <c r="D6" s="134"/>
      <c r="E6" s="134"/>
      <c r="F6" s="134"/>
      <c r="G6" s="134"/>
      <c r="H6" s="134"/>
    </row>
    <row r="8" spans="1:8" ht="15">
      <c r="A8" s="108" t="s">
        <v>2</v>
      </c>
      <c r="B8" s="108" t="s">
        <v>0</v>
      </c>
      <c r="C8" s="108" t="s">
        <v>1</v>
      </c>
      <c r="D8" s="108" t="s">
        <v>3</v>
      </c>
      <c r="E8" s="108"/>
      <c r="F8" s="108"/>
      <c r="G8" s="19" t="s">
        <v>9</v>
      </c>
      <c r="H8" s="108" t="s">
        <v>7</v>
      </c>
    </row>
    <row r="9" spans="1:8" ht="15">
      <c r="A9" s="108"/>
      <c r="B9" s="108"/>
      <c r="C9" s="108"/>
      <c r="D9" s="19" t="s">
        <v>4</v>
      </c>
      <c r="E9" s="19" t="s">
        <v>5</v>
      </c>
      <c r="F9" s="19" t="s">
        <v>6</v>
      </c>
      <c r="G9" s="19" t="s">
        <v>10</v>
      </c>
      <c r="H9" s="108"/>
    </row>
    <row r="10" spans="1:8" ht="15">
      <c r="A10" s="135" t="s">
        <v>85</v>
      </c>
      <c r="B10" s="135"/>
      <c r="C10" s="135"/>
      <c r="D10" s="135"/>
      <c r="E10" s="135"/>
      <c r="F10" s="135"/>
      <c r="G10" s="135"/>
      <c r="H10" s="135"/>
    </row>
    <row r="11" spans="1:8" ht="15">
      <c r="A11" s="139" t="s">
        <v>45</v>
      </c>
      <c r="B11" s="139"/>
      <c r="C11" s="139"/>
      <c r="D11" s="139"/>
      <c r="E11" s="139"/>
      <c r="F11" s="139"/>
      <c r="G11" s="139"/>
      <c r="H11" s="139"/>
    </row>
    <row r="12" spans="1:8" ht="15.75" customHeight="1" thickBot="1">
      <c r="A12" s="136" t="s">
        <v>24</v>
      </c>
      <c r="B12" s="137"/>
      <c r="C12" s="137"/>
      <c r="D12" s="137"/>
      <c r="E12" s="137"/>
      <c r="F12" s="137"/>
      <c r="G12" s="137"/>
      <c r="H12" s="138"/>
    </row>
    <row r="13" spans="1:8" ht="23.25" customHeight="1" thickBot="1">
      <c r="A13" s="140" t="s">
        <v>8</v>
      </c>
      <c r="B13" s="52" t="s">
        <v>75</v>
      </c>
      <c r="C13" s="53" t="s">
        <v>56</v>
      </c>
      <c r="D13" s="56">
        <v>5.08</v>
      </c>
      <c r="E13" s="57">
        <v>4.6</v>
      </c>
      <c r="F13" s="57">
        <v>0.28</v>
      </c>
      <c r="G13" s="57">
        <v>62.84</v>
      </c>
      <c r="H13" s="57">
        <v>776</v>
      </c>
    </row>
    <row r="14" spans="1:8" ht="27" customHeight="1" thickBot="1">
      <c r="A14" s="140"/>
      <c r="B14" s="54" t="s">
        <v>76</v>
      </c>
      <c r="C14" s="55" t="s">
        <v>77</v>
      </c>
      <c r="D14" s="58">
        <v>7.21</v>
      </c>
      <c r="E14" s="59">
        <v>8.07</v>
      </c>
      <c r="F14" s="59">
        <v>30.87</v>
      </c>
      <c r="G14" s="59">
        <v>224.89</v>
      </c>
      <c r="H14" s="59" t="s">
        <v>79</v>
      </c>
    </row>
    <row r="15" spans="1:8" ht="19.5" customHeight="1" thickBot="1">
      <c r="A15" s="140"/>
      <c r="B15" s="54" t="s">
        <v>57</v>
      </c>
      <c r="C15" s="55" t="s">
        <v>58</v>
      </c>
      <c r="D15" s="58">
        <v>1.37</v>
      </c>
      <c r="E15" s="59">
        <v>2.98</v>
      </c>
      <c r="F15" s="59">
        <v>0.88</v>
      </c>
      <c r="G15" s="59">
        <v>35.82</v>
      </c>
      <c r="H15" s="59" t="s">
        <v>53</v>
      </c>
    </row>
    <row r="16" spans="1:8" ht="16.5" customHeight="1" thickBot="1">
      <c r="A16" s="140"/>
      <c r="B16" s="54" t="s">
        <v>78</v>
      </c>
      <c r="C16" s="55">
        <v>200</v>
      </c>
      <c r="D16" s="58">
        <v>1.82</v>
      </c>
      <c r="E16" s="59">
        <v>1.67</v>
      </c>
      <c r="F16" s="59">
        <v>13.22</v>
      </c>
      <c r="G16" s="59">
        <v>75.19</v>
      </c>
      <c r="H16" s="59">
        <v>986</v>
      </c>
    </row>
    <row r="17" spans="1:8" ht="15.75" thickBot="1">
      <c r="A17" s="140"/>
      <c r="B17" s="54" t="s">
        <v>61</v>
      </c>
      <c r="C17" s="55">
        <v>42</v>
      </c>
      <c r="D17" s="58">
        <v>2.7</v>
      </c>
      <c r="E17" s="59">
        <v>1</v>
      </c>
      <c r="F17" s="59">
        <v>33.26</v>
      </c>
      <c r="G17" s="59">
        <v>82.1</v>
      </c>
      <c r="H17" s="60" t="s">
        <v>53</v>
      </c>
    </row>
    <row r="18" spans="1:8" ht="15.75" thickBot="1">
      <c r="A18" s="140"/>
      <c r="B18" s="54" t="s">
        <v>69</v>
      </c>
      <c r="C18" s="55" t="s">
        <v>70</v>
      </c>
      <c r="D18" s="58">
        <v>0.6</v>
      </c>
      <c r="E18" s="59">
        <v>0.2</v>
      </c>
      <c r="F18" s="59">
        <v>19</v>
      </c>
      <c r="G18" s="59">
        <v>80.2</v>
      </c>
      <c r="H18" s="59"/>
    </row>
    <row r="19" spans="1:8" ht="15" customHeight="1">
      <c r="A19" s="109" t="s">
        <v>11</v>
      </c>
      <c r="B19" s="109"/>
      <c r="C19" s="34">
        <v>577</v>
      </c>
      <c r="D19" s="34">
        <f>SUM(D13:D18)</f>
        <v>18.78</v>
      </c>
      <c r="E19" s="34">
        <f>SUM(E13:E18)</f>
        <v>18.52</v>
      </c>
      <c r="F19" s="34">
        <f>SUM(F13:F18)</f>
        <v>97.50999999999999</v>
      </c>
      <c r="G19" s="34">
        <f>SUM(G13:G18)</f>
        <v>561.0400000000001</v>
      </c>
      <c r="H19" s="33" t="s">
        <v>53</v>
      </c>
    </row>
    <row r="20" spans="1:8" ht="15" customHeight="1" thickBot="1">
      <c r="A20" s="106" t="s">
        <v>25</v>
      </c>
      <c r="B20" s="107"/>
      <c r="C20" s="107"/>
      <c r="D20" s="107"/>
      <c r="E20" s="107"/>
      <c r="F20" s="107"/>
      <c r="G20" s="107"/>
      <c r="H20" s="107"/>
    </row>
    <row r="21" spans="1:8" ht="15" customHeight="1" thickBot="1">
      <c r="A21" s="108" t="s">
        <v>8</v>
      </c>
      <c r="B21" s="52" t="s">
        <v>75</v>
      </c>
      <c r="C21" s="53" t="s">
        <v>56</v>
      </c>
      <c r="D21" s="56">
        <v>5.08</v>
      </c>
      <c r="E21" s="57">
        <v>4.6</v>
      </c>
      <c r="F21" s="57">
        <v>0.28</v>
      </c>
      <c r="G21" s="57">
        <v>62.84</v>
      </c>
      <c r="H21" s="57">
        <v>776</v>
      </c>
    </row>
    <row r="22" spans="1:8" ht="27.75" customHeight="1" thickBot="1">
      <c r="A22" s="108"/>
      <c r="B22" s="54" t="s">
        <v>76</v>
      </c>
      <c r="C22" s="55" t="s">
        <v>71</v>
      </c>
      <c r="D22" s="58">
        <v>7.97</v>
      </c>
      <c r="E22" s="59">
        <v>8.91</v>
      </c>
      <c r="F22" s="59">
        <v>34.11</v>
      </c>
      <c r="G22" s="59">
        <v>248.56</v>
      </c>
      <c r="H22" s="59" t="s">
        <v>79</v>
      </c>
    </row>
    <row r="23" spans="1:8" ht="18" customHeight="1" thickBot="1">
      <c r="A23" s="108"/>
      <c r="B23" s="54" t="s">
        <v>57</v>
      </c>
      <c r="C23" s="55" t="s">
        <v>58</v>
      </c>
      <c r="D23" s="58">
        <v>1.37</v>
      </c>
      <c r="E23" s="59">
        <v>2.98</v>
      </c>
      <c r="F23" s="59">
        <v>0.88</v>
      </c>
      <c r="G23" s="59">
        <v>35.82</v>
      </c>
      <c r="H23" s="59" t="s">
        <v>53</v>
      </c>
    </row>
    <row r="24" spans="1:8" ht="23.25" customHeight="1" thickBot="1">
      <c r="A24" s="108"/>
      <c r="B24" s="54" t="s">
        <v>78</v>
      </c>
      <c r="C24" s="55">
        <v>200</v>
      </c>
      <c r="D24" s="58">
        <v>1.82</v>
      </c>
      <c r="E24" s="59">
        <v>1.67</v>
      </c>
      <c r="F24" s="59">
        <v>13.22</v>
      </c>
      <c r="G24" s="59">
        <v>75.19</v>
      </c>
      <c r="H24" s="59">
        <v>986</v>
      </c>
    </row>
    <row r="25" spans="1:8" ht="18" customHeight="1" thickBot="1">
      <c r="A25" s="108"/>
      <c r="B25" s="54" t="s">
        <v>61</v>
      </c>
      <c r="C25" s="55">
        <v>20</v>
      </c>
      <c r="D25" s="58">
        <v>1.32</v>
      </c>
      <c r="E25" s="59">
        <v>0.24</v>
      </c>
      <c r="F25" s="59">
        <v>7.92</v>
      </c>
      <c r="G25" s="59">
        <v>39.12</v>
      </c>
      <c r="H25" s="60" t="s">
        <v>53</v>
      </c>
    </row>
    <row r="26" spans="1:8" ht="17.25" customHeight="1" thickBot="1">
      <c r="A26" s="108"/>
      <c r="B26" s="54" t="s">
        <v>69</v>
      </c>
      <c r="C26" s="55" t="s">
        <v>70</v>
      </c>
      <c r="D26" s="58">
        <v>0.6</v>
      </c>
      <c r="E26" s="59">
        <v>0.2</v>
      </c>
      <c r="F26" s="59">
        <v>19</v>
      </c>
      <c r="G26" s="59">
        <v>80.2</v>
      </c>
      <c r="H26" s="59"/>
    </row>
    <row r="27" spans="1:8" ht="15">
      <c r="A27" s="109" t="s">
        <v>11</v>
      </c>
      <c r="B27" s="109"/>
      <c r="C27" s="34">
        <v>611</v>
      </c>
      <c r="D27" s="34">
        <f>SUM(D21:D26)</f>
        <v>18.160000000000004</v>
      </c>
      <c r="E27" s="34">
        <f>SUM(E21:E26)</f>
        <v>18.599999999999994</v>
      </c>
      <c r="F27" s="34">
        <f>SUM(F21:F26)</f>
        <v>75.41</v>
      </c>
      <c r="G27" s="34">
        <f>SUM(G21:G26)</f>
        <v>541.73</v>
      </c>
      <c r="H27" s="33" t="s">
        <v>53</v>
      </c>
    </row>
    <row r="28" spans="1:8" ht="15.75" thickBot="1">
      <c r="A28" s="106" t="s">
        <v>24</v>
      </c>
      <c r="B28" s="107"/>
      <c r="C28" s="107"/>
      <c r="D28" s="107"/>
      <c r="E28" s="107"/>
      <c r="F28" s="107"/>
      <c r="G28" s="107"/>
      <c r="H28" s="107"/>
    </row>
    <row r="29" spans="1:8" ht="24.75" customHeight="1" thickBot="1">
      <c r="A29" s="108" t="s">
        <v>12</v>
      </c>
      <c r="B29" s="52" t="s">
        <v>68</v>
      </c>
      <c r="C29" s="53">
        <v>60</v>
      </c>
      <c r="D29" s="56">
        <v>0.66</v>
      </c>
      <c r="E29" s="57">
        <v>0.12</v>
      </c>
      <c r="F29" s="57">
        <v>2.28</v>
      </c>
      <c r="G29" s="57">
        <v>12.84</v>
      </c>
      <c r="H29" s="57">
        <v>982</v>
      </c>
    </row>
    <row r="30" spans="1:8" ht="26.25" customHeight="1" thickBot="1">
      <c r="A30" s="108"/>
      <c r="B30" s="54" t="s">
        <v>80</v>
      </c>
      <c r="C30" s="55" t="s">
        <v>63</v>
      </c>
      <c r="D30" s="58">
        <v>6.84</v>
      </c>
      <c r="E30" s="59">
        <v>6.03</v>
      </c>
      <c r="F30" s="59">
        <v>12.75</v>
      </c>
      <c r="G30" s="59">
        <v>132.63</v>
      </c>
      <c r="H30" s="59" t="s">
        <v>83</v>
      </c>
    </row>
    <row r="31" spans="1:8" ht="33" customHeight="1" thickBot="1">
      <c r="A31" s="108"/>
      <c r="B31" s="54" t="s">
        <v>81</v>
      </c>
      <c r="C31" s="55">
        <v>100</v>
      </c>
      <c r="D31" s="58">
        <v>13.61</v>
      </c>
      <c r="E31" s="59">
        <v>13.28</v>
      </c>
      <c r="F31" s="59">
        <v>13.1</v>
      </c>
      <c r="G31" s="59">
        <v>226.36</v>
      </c>
      <c r="H31" s="59" t="s">
        <v>84</v>
      </c>
    </row>
    <row r="32" spans="1:8" ht="25.5" customHeight="1" thickBot="1">
      <c r="A32" s="108"/>
      <c r="B32" s="54" t="s">
        <v>82</v>
      </c>
      <c r="C32" s="55">
        <v>150</v>
      </c>
      <c r="D32" s="58">
        <v>6.2</v>
      </c>
      <c r="E32" s="59">
        <v>4.74</v>
      </c>
      <c r="F32" s="59">
        <v>37.98</v>
      </c>
      <c r="G32" s="59">
        <v>219.36</v>
      </c>
      <c r="H32" s="59">
        <v>632</v>
      </c>
    </row>
    <row r="33" spans="1:8" ht="15.75" thickBot="1">
      <c r="A33" s="108"/>
      <c r="B33" s="54" t="s">
        <v>61</v>
      </c>
      <c r="C33" s="55">
        <v>19</v>
      </c>
      <c r="D33" s="58">
        <v>1.25</v>
      </c>
      <c r="E33" s="59">
        <v>0.22</v>
      </c>
      <c r="F33" s="59">
        <v>7.52</v>
      </c>
      <c r="G33" s="59">
        <v>37.16</v>
      </c>
      <c r="H33" s="60" t="s">
        <v>53</v>
      </c>
    </row>
    <row r="34" spans="1:8" ht="15.75" thickBot="1">
      <c r="A34" s="108"/>
      <c r="B34" s="87" t="s">
        <v>102</v>
      </c>
      <c r="C34" s="55">
        <v>200</v>
      </c>
      <c r="D34" s="58">
        <v>0.19</v>
      </c>
      <c r="E34" s="59">
        <v>0.04</v>
      </c>
      <c r="F34" s="59">
        <v>0.03</v>
      </c>
      <c r="G34" s="59">
        <v>1.33</v>
      </c>
      <c r="H34" s="59">
        <v>1009</v>
      </c>
    </row>
    <row r="35" spans="1:14" ht="15" customHeight="1">
      <c r="A35" s="109" t="s">
        <v>13</v>
      </c>
      <c r="B35" s="109"/>
      <c r="C35" s="18">
        <v>825</v>
      </c>
      <c r="D35" s="34">
        <f>SUM(D29:D34)</f>
        <v>28.75</v>
      </c>
      <c r="E35" s="34">
        <f>SUM(E29:E34)</f>
        <v>24.43</v>
      </c>
      <c r="F35" s="34">
        <f>SUM(F29:F34)</f>
        <v>73.66</v>
      </c>
      <c r="G35" s="34">
        <f>SUM(G29:G34)</f>
        <v>629.6800000000001</v>
      </c>
      <c r="H35" s="33" t="s">
        <v>53</v>
      </c>
      <c r="I35" s="6"/>
      <c r="J35" s="6"/>
      <c r="K35" s="6"/>
      <c r="L35" s="6"/>
      <c r="M35" s="6"/>
      <c r="N35" s="6"/>
    </row>
    <row r="36" spans="1:8" ht="15.75" thickBot="1">
      <c r="A36" s="106" t="s">
        <v>25</v>
      </c>
      <c r="B36" s="107"/>
      <c r="C36" s="107"/>
      <c r="D36" s="107"/>
      <c r="E36" s="107"/>
      <c r="F36" s="107"/>
      <c r="G36" s="107"/>
      <c r="H36" s="107"/>
    </row>
    <row r="37" spans="1:8" ht="15.75" thickBot="1">
      <c r="A37" s="108" t="s">
        <v>12</v>
      </c>
      <c r="B37" s="52" t="s">
        <v>68</v>
      </c>
      <c r="C37" s="53">
        <v>100</v>
      </c>
      <c r="D37" s="56">
        <v>1.1</v>
      </c>
      <c r="E37" s="57">
        <v>0.2</v>
      </c>
      <c r="F37" s="57">
        <v>3.8</v>
      </c>
      <c r="G37" s="57">
        <v>21.4</v>
      </c>
      <c r="H37" s="57">
        <v>982</v>
      </c>
    </row>
    <row r="38" spans="1:8" ht="33" customHeight="1" thickBot="1">
      <c r="A38" s="108"/>
      <c r="B38" s="54" t="s">
        <v>80</v>
      </c>
      <c r="C38" s="55" t="s">
        <v>63</v>
      </c>
      <c r="D38" s="58">
        <v>6.84</v>
      </c>
      <c r="E38" s="59">
        <v>6.03</v>
      </c>
      <c r="F38" s="59">
        <v>12.75</v>
      </c>
      <c r="G38" s="59">
        <v>132.63</v>
      </c>
      <c r="H38" s="59" t="s">
        <v>83</v>
      </c>
    </row>
    <row r="39" spans="1:8" ht="39.75" customHeight="1" thickBot="1">
      <c r="A39" s="108"/>
      <c r="B39" s="54" t="s">
        <v>86</v>
      </c>
      <c r="C39" s="55">
        <v>110</v>
      </c>
      <c r="D39" s="58">
        <v>14.97</v>
      </c>
      <c r="E39" s="59">
        <v>14.61</v>
      </c>
      <c r="F39" s="59">
        <v>14.41</v>
      </c>
      <c r="G39" s="59">
        <v>249</v>
      </c>
      <c r="H39" s="59" t="s">
        <v>89</v>
      </c>
    </row>
    <row r="40" spans="1:8" ht="27" customHeight="1" thickBot="1">
      <c r="A40" s="108"/>
      <c r="B40" s="54" t="s">
        <v>87</v>
      </c>
      <c r="C40" s="55">
        <v>190</v>
      </c>
      <c r="D40" s="58">
        <v>7.43</v>
      </c>
      <c r="E40" s="59">
        <v>5.69</v>
      </c>
      <c r="F40" s="59">
        <v>45.58</v>
      </c>
      <c r="G40" s="59">
        <v>277.85</v>
      </c>
      <c r="H40" s="59">
        <v>632</v>
      </c>
    </row>
    <row r="41" spans="1:8" ht="15.75" thickBot="1">
      <c r="A41" s="108"/>
      <c r="B41" s="54" t="s">
        <v>61</v>
      </c>
      <c r="C41" s="55">
        <v>34</v>
      </c>
      <c r="D41" s="58">
        <v>2.24</v>
      </c>
      <c r="E41" s="59">
        <v>0.4</v>
      </c>
      <c r="F41" s="59">
        <v>13.46</v>
      </c>
      <c r="G41" s="59">
        <v>66.5</v>
      </c>
      <c r="H41" s="60" t="s">
        <v>53</v>
      </c>
    </row>
    <row r="42" spans="1:8" ht="15.75" thickBot="1">
      <c r="A42" s="108"/>
      <c r="B42" s="87" t="s">
        <v>102</v>
      </c>
      <c r="C42" s="55">
        <v>200</v>
      </c>
      <c r="D42" s="58">
        <v>0.19</v>
      </c>
      <c r="E42" s="59">
        <v>0.04</v>
      </c>
      <c r="F42" s="59">
        <v>0.03</v>
      </c>
      <c r="G42" s="59">
        <v>1.33</v>
      </c>
      <c r="H42" s="59">
        <v>1009</v>
      </c>
    </row>
    <row r="43" spans="1:8" ht="15.75" thickBot="1">
      <c r="A43" s="108"/>
      <c r="B43" s="54" t="s">
        <v>88</v>
      </c>
      <c r="C43" s="55" t="s">
        <v>65</v>
      </c>
      <c r="D43" s="58">
        <v>1.36</v>
      </c>
      <c r="E43" s="59">
        <v>1.41</v>
      </c>
      <c r="F43" s="59">
        <v>2.14</v>
      </c>
      <c r="G43" s="59">
        <v>26.69</v>
      </c>
      <c r="H43" s="59">
        <v>603</v>
      </c>
    </row>
    <row r="44" spans="1:8" ht="15" customHeight="1">
      <c r="A44" s="109" t="s">
        <v>13</v>
      </c>
      <c r="B44" s="109"/>
      <c r="C44" s="18">
        <v>1115</v>
      </c>
      <c r="D44" s="34">
        <f>SUM(D37:D43)</f>
        <v>34.129999999999995</v>
      </c>
      <c r="E44" s="34">
        <f>SUM(E37:E43)</f>
        <v>28.38</v>
      </c>
      <c r="F44" s="34">
        <f>SUM(F37:F43)</f>
        <v>92.17</v>
      </c>
      <c r="G44" s="34">
        <f>SUM(G37:G43)</f>
        <v>775.4000000000001</v>
      </c>
      <c r="H44" s="33" t="s">
        <v>53</v>
      </c>
    </row>
    <row r="45" spans="1:8" ht="15">
      <c r="A45" s="110" t="s">
        <v>26</v>
      </c>
      <c r="B45" s="110"/>
      <c r="C45" s="28">
        <v>1665</v>
      </c>
      <c r="D45" s="20">
        <v>53.07</v>
      </c>
      <c r="E45" s="20">
        <v>53.16</v>
      </c>
      <c r="F45" s="20">
        <v>241.1</v>
      </c>
      <c r="G45" s="20">
        <v>1640.9</v>
      </c>
      <c r="H45" s="29" t="s">
        <v>53</v>
      </c>
    </row>
    <row r="46" spans="1:8" ht="15">
      <c r="A46" s="27" t="s">
        <v>27</v>
      </c>
      <c r="B46" s="27"/>
      <c r="C46" s="28">
        <v>1752</v>
      </c>
      <c r="D46" s="20">
        <v>56.23</v>
      </c>
      <c r="E46" s="20">
        <v>55.84</v>
      </c>
      <c r="F46" s="20">
        <v>293.3</v>
      </c>
      <c r="G46" s="20">
        <v>1730.7</v>
      </c>
      <c r="H46" s="21" t="s">
        <v>53</v>
      </c>
    </row>
    <row r="47" spans="1:8" ht="15.75">
      <c r="A47" s="133" t="s">
        <v>46</v>
      </c>
      <c r="B47" s="133"/>
      <c r="C47" s="133"/>
      <c r="D47" s="133"/>
      <c r="E47" s="133"/>
      <c r="F47" s="133"/>
      <c r="G47" s="133"/>
      <c r="H47" s="133"/>
    </row>
    <row r="48" spans="1:8" ht="15.75" thickBot="1">
      <c r="A48" s="106" t="s">
        <v>24</v>
      </c>
      <c r="B48" s="106"/>
      <c r="C48" s="106"/>
      <c r="D48" s="106"/>
      <c r="E48" s="106"/>
      <c r="F48" s="106"/>
      <c r="G48" s="106"/>
      <c r="H48" s="106"/>
    </row>
    <row r="49" spans="1:8" ht="24.75" customHeight="1" thickBot="1">
      <c r="A49" s="108" t="s">
        <v>8</v>
      </c>
      <c r="B49" s="52" t="s">
        <v>90</v>
      </c>
      <c r="C49" s="65" t="s">
        <v>180</v>
      </c>
      <c r="D49" s="56">
        <v>15.87</v>
      </c>
      <c r="E49" s="57">
        <v>4.36</v>
      </c>
      <c r="F49" s="57">
        <v>8.13</v>
      </c>
      <c r="G49" s="57">
        <v>136.12</v>
      </c>
      <c r="H49" s="36">
        <v>982</v>
      </c>
    </row>
    <row r="50" spans="1:8" ht="18" customHeight="1" thickBot="1">
      <c r="A50" s="108"/>
      <c r="B50" s="54" t="s">
        <v>91</v>
      </c>
      <c r="C50" s="55">
        <v>150</v>
      </c>
      <c r="D50" s="58">
        <v>3.3</v>
      </c>
      <c r="E50" s="59">
        <v>4.44</v>
      </c>
      <c r="F50" s="59">
        <v>21.44</v>
      </c>
      <c r="G50" s="59">
        <v>141.86</v>
      </c>
      <c r="H50" s="38">
        <v>18</v>
      </c>
    </row>
    <row r="51" spans="1:8" ht="23.25" thickBot="1">
      <c r="A51" s="108"/>
      <c r="B51" s="54" t="s">
        <v>92</v>
      </c>
      <c r="C51" s="55">
        <v>200</v>
      </c>
      <c r="D51" s="58">
        <v>0.57</v>
      </c>
      <c r="E51" s="59">
        <v>0</v>
      </c>
      <c r="F51" s="59">
        <v>19.55</v>
      </c>
      <c r="G51" s="59">
        <v>80.48</v>
      </c>
      <c r="H51" s="37">
        <v>309</v>
      </c>
    </row>
    <row r="52" spans="1:8" ht="15.75" thickBot="1">
      <c r="A52" s="108"/>
      <c r="B52" s="54" t="s">
        <v>61</v>
      </c>
      <c r="C52" s="55">
        <v>40</v>
      </c>
      <c r="D52" s="58">
        <v>2.64</v>
      </c>
      <c r="E52" s="59">
        <v>0.48</v>
      </c>
      <c r="F52" s="59">
        <v>15.84</v>
      </c>
      <c r="G52" s="59">
        <v>78.24</v>
      </c>
      <c r="H52" s="60" t="s">
        <v>53</v>
      </c>
    </row>
    <row r="53" spans="1:8" ht="15.75" thickBot="1">
      <c r="A53" s="109" t="s">
        <v>11</v>
      </c>
      <c r="B53" s="109"/>
      <c r="C53" s="35">
        <v>490</v>
      </c>
      <c r="D53" s="39">
        <f>SUM(D49:D52)</f>
        <v>22.38</v>
      </c>
      <c r="E53" s="40">
        <f>SUM(E49:E52)</f>
        <v>9.280000000000001</v>
      </c>
      <c r="F53" s="40">
        <f>SUM(F49:F52)</f>
        <v>64.96000000000001</v>
      </c>
      <c r="G53" s="40">
        <f>SUM(G49:G52)</f>
        <v>436.70000000000005</v>
      </c>
      <c r="H53" s="38"/>
    </row>
    <row r="54" spans="1:8" ht="15.75" thickBot="1">
      <c r="A54" s="106" t="s">
        <v>25</v>
      </c>
      <c r="B54" s="107"/>
      <c r="C54" s="107"/>
      <c r="D54" s="107"/>
      <c r="E54" s="107"/>
      <c r="F54" s="107"/>
      <c r="G54" s="107"/>
      <c r="H54" s="107"/>
    </row>
    <row r="55" spans="1:8" ht="29.25" customHeight="1" thickBot="1">
      <c r="A55" s="108" t="s">
        <v>8</v>
      </c>
      <c r="B55" s="52" t="s">
        <v>90</v>
      </c>
      <c r="C55" s="65" t="s">
        <v>165</v>
      </c>
      <c r="D55" s="56">
        <v>19.84</v>
      </c>
      <c r="E55" s="57">
        <v>5.45</v>
      </c>
      <c r="F55" s="57">
        <v>8.42</v>
      </c>
      <c r="G55" s="57">
        <v>140.9</v>
      </c>
      <c r="H55" s="36">
        <v>982</v>
      </c>
    </row>
    <row r="56" spans="1:8" ht="21.75" customHeight="1" thickBot="1">
      <c r="A56" s="108"/>
      <c r="B56" s="54" t="s">
        <v>91</v>
      </c>
      <c r="C56" s="55">
        <v>190</v>
      </c>
      <c r="D56" s="58">
        <v>3.92</v>
      </c>
      <c r="E56" s="59">
        <v>5.67</v>
      </c>
      <c r="F56" s="59">
        <v>25.46</v>
      </c>
      <c r="G56" s="59">
        <v>168.46</v>
      </c>
      <c r="H56" s="38">
        <v>18</v>
      </c>
    </row>
    <row r="57" spans="1:8" ht="23.25" thickBot="1">
      <c r="A57" s="108"/>
      <c r="B57" s="54" t="s">
        <v>92</v>
      </c>
      <c r="C57" s="55">
        <v>200</v>
      </c>
      <c r="D57" s="58">
        <v>0.57</v>
      </c>
      <c r="E57" s="59">
        <v>0</v>
      </c>
      <c r="F57" s="59">
        <v>19.55</v>
      </c>
      <c r="G57" s="59">
        <v>80.48</v>
      </c>
      <c r="H57" s="37">
        <v>309</v>
      </c>
    </row>
    <row r="58" spans="1:8" ht="15.75" thickBot="1">
      <c r="A58" s="108"/>
      <c r="B58" s="54" t="s">
        <v>61</v>
      </c>
      <c r="C58" s="55">
        <v>40</v>
      </c>
      <c r="D58" s="58">
        <v>3.3</v>
      </c>
      <c r="E58" s="59">
        <v>0.6</v>
      </c>
      <c r="F58" s="59">
        <v>19.8</v>
      </c>
      <c r="G58" s="59">
        <v>97.8</v>
      </c>
      <c r="H58" s="60" t="s">
        <v>53</v>
      </c>
    </row>
    <row r="59" spans="1:8" ht="15.75" thickBot="1">
      <c r="A59" s="109" t="s">
        <v>11</v>
      </c>
      <c r="B59" s="109"/>
      <c r="C59" s="39">
        <v>520</v>
      </c>
      <c r="D59" s="39">
        <f>SUM(D55:D58)</f>
        <v>27.63</v>
      </c>
      <c r="E59" s="40">
        <f>SUM(E55:E58)</f>
        <v>11.72</v>
      </c>
      <c r="F59" s="40">
        <f>SUM(F55:F58)</f>
        <v>73.23</v>
      </c>
      <c r="G59" s="40">
        <f>SUM(G55:G58)</f>
        <v>487.64000000000004</v>
      </c>
      <c r="H59" s="38"/>
    </row>
    <row r="60" spans="1:8" ht="15.75" thickBot="1">
      <c r="A60" s="106" t="s">
        <v>24</v>
      </c>
      <c r="B60" s="106"/>
      <c r="C60" s="106"/>
      <c r="D60" s="106"/>
      <c r="E60" s="106"/>
      <c r="F60" s="106"/>
      <c r="G60" s="106"/>
      <c r="H60" s="106"/>
    </row>
    <row r="61" spans="1:8" ht="20.25" customHeight="1" thickBot="1">
      <c r="A61" s="108" t="s">
        <v>12</v>
      </c>
      <c r="B61" s="52" t="s">
        <v>62</v>
      </c>
      <c r="C61" s="53">
        <v>60</v>
      </c>
      <c r="D61" s="56">
        <v>0.48</v>
      </c>
      <c r="E61" s="57">
        <v>0.06</v>
      </c>
      <c r="F61" s="57">
        <v>1.5</v>
      </c>
      <c r="G61" s="57">
        <v>8.46</v>
      </c>
      <c r="H61" s="57">
        <v>982</v>
      </c>
    </row>
    <row r="62" spans="1:8" ht="31.5" customHeight="1" thickBot="1">
      <c r="A62" s="108"/>
      <c r="B62" s="54" t="s">
        <v>93</v>
      </c>
      <c r="C62" s="55" t="s">
        <v>94</v>
      </c>
      <c r="D62" s="58">
        <v>5.04</v>
      </c>
      <c r="E62" s="59">
        <v>4.63</v>
      </c>
      <c r="F62" s="59">
        <v>17.7</v>
      </c>
      <c r="G62" s="59">
        <v>132.64</v>
      </c>
      <c r="H62" s="59" t="s">
        <v>96</v>
      </c>
    </row>
    <row r="63" spans="1:8" ht="24.75" customHeight="1" thickBot="1">
      <c r="A63" s="108"/>
      <c r="B63" s="54" t="s">
        <v>95</v>
      </c>
      <c r="C63" s="55">
        <v>90</v>
      </c>
      <c r="D63" s="58">
        <v>10.53</v>
      </c>
      <c r="E63" s="59">
        <v>11.22</v>
      </c>
      <c r="F63" s="59">
        <v>3.23</v>
      </c>
      <c r="G63" s="59">
        <v>156.09</v>
      </c>
      <c r="H63" s="59">
        <v>550</v>
      </c>
    </row>
    <row r="64" spans="1:8" ht="26.25" thickBot="1">
      <c r="A64" s="108"/>
      <c r="B64" s="103" t="s">
        <v>182</v>
      </c>
      <c r="C64" s="55">
        <v>200</v>
      </c>
      <c r="D64" s="58">
        <v>7.22</v>
      </c>
      <c r="E64" s="59">
        <v>5.42</v>
      </c>
      <c r="F64" s="59">
        <v>42.4</v>
      </c>
      <c r="G64" s="59">
        <v>247.26</v>
      </c>
      <c r="H64" s="59">
        <v>307</v>
      </c>
    </row>
    <row r="65" spans="1:8" ht="23.25" thickBot="1">
      <c r="A65" s="108"/>
      <c r="B65" s="87" t="s">
        <v>181</v>
      </c>
      <c r="C65" s="55">
        <v>200</v>
      </c>
      <c r="D65" s="58">
        <v>0.15</v>
      </c>
      <c r="E65" s="59">
        <v>0.2</v>
      </c>
      <c r="F65" s="59">
        <v>10.1</v>
      </c>
      <c r="G65" s="59">
        <v>20.29</v>
      </c>
      <c r="H65" s="59" t="s">
        <v>97</v>
      </c>
    </row>
    <row r="66" spans="1:8" ht="15.75" thickBot="1">
      <c r="A66" s="108"/>
      <c r="B66" s="87" t="s">
        <v>59</v>
      </c>
      <c r="C66" s="55">
        <v>10</v>
      </c>
      <c r="D66" s="58">
        <v>0.75</v>
      </c>
      <c r="E66" s="59">
        <v>0.1</v>
      </c>
      <c r="F66" s="59">
        <v>5.1</v>
      </c>
      <c r="G66" s="59">
        <v>24.3</v>
      </c>
      <c r="H66" s="59" t="s">
        <v>53</v>
      </c>
    </row>
    <row r="67" spans="1:8" ht="15.75" thickBot="1">
      <c r="A67" s="108"/>
      <c r="B67" s="54" t="s">
        <v>61</v>
      </c>
      <c r="C67" s="55">
        <v>30</v>
      </c>
      <c r="D67" s="58">
        <v>1.98</v>
      </c>
      <c r="E67" s="59">
        <v>0.36</v>
      </c>
      <c r="F67" s="59">
        <v>11.88</v>
      </c>
      <c r="G67" s="59">
        <v>58.68</v>
      </c>
      <c r="H67" s="59" t="s">
        <v>53</v>
      </c>
    </row>
    <row r="68" spans="1:8" ht="15.75" thickBot="1">
      <c r="A68" s="109" t="s">
        <v>13</v>
      </c>
      <c r="B68" s="109"/>
      <c r="C68" s="39">
        <v>842</v>
      </c>
      <c r="D68" s="39">
        <f>SUM(D61:D67)</f>
        <v>26.149999999999995</v>
      </c>
      <c r="E68" s="40">
        <f>SUM(E61:E67)</f>
        <v>21.99</v>
      </c>
      <c r="F68" s="40">
        <f>SUM(F61:F67)</f>
        <v>91.90999999999998</v>
      </c>
      <c r="G68" s="40">
        <f>SUM(G61:G67)</f>
        <v>647.7199999999999</v>
      </c>
      <c r="H68" s="38"/>
    </row>
    <row r="69" spans="1:8" ht="16.5" customHeight="1" thickBot="1">
      <c r="A69" s="106" t="s">
        <v>25</v>
      </c>
      <c r="B69" s="106"/>
      <c r="C69" s="106"/>
      <c r="D69" s="106"/>
      <c r="E69" s="106"/>
      <c r="F69" s="106"/>
      <c r="G69" s="106"/>
      <c r="H69" s="106"/>
    </row>
    <row r="70" spans="1:8" ht="17.25" customHeight="1" thickBot="1">
      <c r="A70" s="108" t="s">
        <v>12</v>
      </c>
      <c r="B70" s="52" t="s">
        <v>62</v>
      </c>
      <c r="C70" s="53">
        <v>110</v>
      </c>
      <c r="D70" s="56">
        <v>0.88</v>
      </c>
      <c r="E70" s="57">
        <v>0.11</v>
      </c>
      <c r="F70" s="57">
        <v>2.75</v>
      </c>
      <c r="G70" s="57">
        <v>15.51</v>
      </c>
      <c r="H70" s="57">
        <v>982</v>
      </c>
    </row>
    <row r="71" spans="1:8" ht="32.25" customHeight="1" thickBot="1">
      <c r="A71" s="108"/>
      <c r="B71" s="54" t="s">
        <v>93</v>
      </c>
      <c r="C71" s="55" t="s">
        <v>94</v>
      </c>
      <c r="D71" s="58">
        <v>5.04</v>
      </c>
      <c r="E71" s="59">
        <v>4.63</v>
      </c>
      <c r="F71" s="59">
        <v>17.7</v>
      </c>
      <c r="G71" s="59">
        <v>132.64</v>
      </c>
      <c r="H71" s="59" t="s">
        <v>96</v>
      </c>
    </row>
    <row r="72" spans="1:8" ht="35.25" customHeight="1" thickBot="1">
      <c r="A72" s="108"/>
      <c r="B72" s="54" t="s">
        <v>98</v>
      </c>
      <c r="C72" s="55">
        <v>105</v>
      </c>
      <c r="D72" s="58">
        <v>12.29</v>
      </c>
      <c r="E72" s="59">
        <v>13.1</v>
      </c>
      <c r="F72" s="59">
        <v>3.77</v>
      </c>
      <c r="G72" s="59">
        <v>182.1</v>
      </c>
      <c r="H72" s="59">
        <v>550</v>
      </c>
    </row>
    <row r="73" spans="1:10" ht="26.25" customHeight="1" thickBot="1">
      <c r="A73" s="108"/>
      <c r="B73" s="103" t="s">
        <v>182</v>
      </c>
      <c r="C73" s="55">
        <v>230</v>
      </c>
      <c r="D73" s="58">
        <v>8.3</v>
      </c>
      <c r="E73" s="59">
        <v>6.23</v>
      </c>
      <c r="F73" s="59">
        <v>48.76</v>
      </c>
      <c r="G73" s="59">
        <v>284.34</v>
      </c>
      <c r="H73" s="59">
        <v>307</v>
      </c>
      <c r="J73" s="7"/>
    </row>
    <row r="74" spans="1:8" ht="27.75" customHeight="1" thickBot="1">
      <c r="A74" s="108"/>
      <c r="B74" s="87" t="s">
        <v>183</v>
      </c>
      <c r="C74" s="55">
        <v>200</v>
      </c>
      <c r="D74" s="58">
        <v>0.15</v>
      </c>
      <c r="E74" s="59">
        <v>0.2</v>
      </c>
      <c r="F74" s="59">
        <v>10.1</v>
      </c>
      <c r="G74" s="59">
        <v>20.29</v>
      </c>
      <c r="H74" s="59" t="s">
        <v>97</v>
      </c>
    </row>
    <row r="75" spans="1:8" ht="19.5" customHeight="1" thickBot="1">
      <c r="A75" s="108"/>
      <c r="B75" s="87" t="s">
        <v>59</v>
      </c>
      <c r="C75" s="55">
        <v>30</v>
      </c>
      <c r="D75" s="58">
        <v>2.25</v>
      </c>
      <c r="E75" s="59">
        <v>0.3</v>
      </c>
      <c r="F75" s="59">
        <v>15.3</v>
      </c>
      <c r="G75" s="59">
        <v>72.9</v>
      </c>
      <c r="H75" s="59" t="s">
        <v>53</v>
      </c>
    </row>
    <row r="76" spans="1:8" ht="15.75" thickBot="1">
      <c r="A76" s="108"/>
      <c r="B76" s="54" t="s">
        <v>61</v>
      </c>
      <c r="C76" s="55">
        <v>40</v>
      </c>
      <c r="D76" s="58">
        <v>2.64</v>
      </c>
      <c r="E76" s="59">
        <v>0.48</v>
      </c>
      <c r="F76" s="59">
        <v>15.84</v>
      </c>
      <c r="G76" s="59">
        <v>78.24</v>
      </c>
      <c r="H76" s="60" t="s">
        <v>53</v>
      </c>
    </row>
    <row r="77" spans="1:8" ht="15.75" thickBot="1">
      <c r="A77" s="109" t="s">
        <v>13</v>
      </c>
      <c r="B77" s="109"/>
      <c r="C77" s="39">
        <v>945</v>
      </c>
      <c r="D77" s="42">
        <f>SUM(D70:D76)</f>
        <v>31.55</v>
      </c>
      <c r="E77" s="43">
        <f>SUM(E70:E76)</f>
        <v>25.05</v>
      </c>
      <c r="F77" s="43">
        <f>SUM(F70:F76)</f>
        <v>114.21999999999998</v>
      </c>
      <c r="G77" s="43">
        <f>SUM(G70:G76)</f>
        <v>786.0199999999999</v>
      </c>
      <c r="H77" s="41"/>
    </row>
    <row r="78" spans="1:8" ht="15">
      <c r="A78" s="25" t="s">
        <v>28</v>
      </c>
      <c r="B78" s="25"/>
      <c r="C78" s="46">
        <v>1633</v>
      </c>
      <c r="D78" s="20">
        <f>D68+D53</f>
        <v>48.529999999999994</v>
      </c>
      <c r="E78" s="20">
        <f>E68+E53</f>
        <v>31.27</v>
      </c>
      <c r="F78" s="20">
        <f>F68+F53</f>
        <v>156.87</v>
      </c>
      <c r="G78" s="20">
        <f>G68+G53</f>
        <v>1084.42</v>
      </c>
      <c r="H78" s="29" t="s">
        <v>53</v>
      </c>
    </row>
    <row r="79" spans="1:8" ht="15">
      <c r="A79" s="27" t="s">
        <v>29</v>
      </c>
      <c r="B79" s="25"/>
      <c r="C79" s="46">
        <f>C77+C59</f>
        <v>1465</v>
      </c>
      <c r="D79" s="28">
        <f>D77+D59</f>
        <v>59.18</v>
      </c>
      <c r="E79" s="28">
        <f>E77+E59</f>
        <v>36.77</v>
      </c>
      <c r="F79" s="28">
        <f>F77+F59</f>
        <v>187.45</v>
      </c>
      <c r="G79" s="28">
        <f>G77+G59</f>
        <v>1273.6599999999999</v>
      </c>
      <c r="H79" s="26" t="s">
        <v>53</v>
      </c>
    </row>
    <row r="80" spans="1:8" ht="15">
      <c r="A80" s="111" t="s">
        <v>47</v>
      </c>
      <c r="B80" s="111"/>
      <c r="C80" s="111"/>
      <c r="D80" s="111"/>
      <c r="E80" s="111"/>
      <c r="F80" s="111"/>
      <c r="G80" s="111"/>
      <c r="H80" s="111"/>
    </row>
    <row r="81" spans="1:12" ht="15.75" thickBot="1">
      <c r="A81" s="106" t="s">
        <v>24</v>
      </c>
      <c r="B81" s="107"/>
      <c r="C81" s="107"/>
      <c r="D81" s="107"/>
      <c r="E81" s="107"/>
      <c r="F81" s="107"/>
      <c r="G81" s="107"/>
      <c r="H81" s="107"/>
      <c r="J81" s="8"/>
      <c r="K81" s="9"/>
      <c r="L81" s="6"/>
    </row>
    <row r="82" spans="1:12" ht="28.5" customHeight="1" thickBot="1">
      <c r="A82" s="108" t="s">
        <v>8</v>
      </c>
      <c r="B82" s="52" t="s">
        <v>99</v>
      </c>
      <c r="C82" s="65" t="s">
        <v>71</v>
      </c>
      <c r="D82" s="56">
        <v>7.3</v>
      </c>
      <c r="E82" s="57">
        <v>6.16</v>
      </c>
      <c r="F82" s="57">
        <v>48.18</v>
      </c>
      <c r="G82" s="57">
        <v>277.44</v>
      </c>
      <c r="H82" s="61" t="s">
        <v>103</v>
      </c>
      <c r="J82" s="8"/>
      <c r="K82" s="9"/>
      <c r="L82" s="6"/>
    </row>
    <row r="83" spans="1:12" ht="30.75" customHeight="1" thickBot="1">
      <c r="A83" s="108"/>
      <c r="B83" s="54" t="s">
        <v>101</v>
      </c>
      <c r="C83" s="55">
        <v>140</v>
      </c>
      <c r="D83" s="58">
        <v>24.41</v>
      </c>
      <c r="E83" s="59">
        <v>9.16</v>
      </c>
      <c r="F83" s="59">
        <v>28.12</v>
      </c>
      <c r="G83" s="59">
        <v>257.3</v>
      </c>
      <c r="H83" s="59">
        <v>342</v>
      </c>
      <c r="J83" s="8"/>
      <c r="K83" s="9"/>
      <c r="L83" s="6"/>
    </row>
    <row r="84" spans="1:12" ht="17.25" customHeight="1" thickBot="1">
      <c r="A84" s="108"/>
      <c r="B84" s="54" t="s">
        <v>102</v>
      </c>
      <c r="C84" s="55">
        <v>200</v>
      </c>
      <c r="D84" s="58">
        <v>0.19</v>
      </c>
      <c r="E84" s="59">
        <v>0.04</v>
      </c>
      <c r="F84" s="59">
        <v>0.03</v>
      </c>
      <c r="G84" s="59">
        <v>1.33</v>
      </c>
      <c r="H84" s="59">
        <v>1009</v>
      </c>
      <c r="J84" s="8"/>
      <c r="K84" s="9"/>
      <c r="L84" s="6"/>
    </row>
    <row r="85" spans="1:8" ht="15.75" thickBot="1">
      <c r="A85" s="108"/>
      <c r="B85" s="54" t="s">
        <v>61</v>
      </c>
      <c r="C85" s="55">
        <v>36</v>
      </c>
      <c r="D85" s="58">
        <v>2.37</v>
      </c>
      <c r="E85" s="59">
        <v>0.43</v>
      </c>
      <c r="F85" s="59">
        <v>14.16</v>
      </c>
      <c r="G85" s="59">
        <v>70.4</v>
      </c>
      <c r="H85" s="59" t="s">
        <v>53</v>
      </c>
    </row>
    <row r="86" spans="1:12" ht="15.75" thickBot="1">
      <c r="A86" s="109" t="s">
        <v>11</v>
      </c>
      <c r="B86" s="109"/>
      <c r="C86" s="44">
        <v>530</v>
      </c>
      <c r="D86" s="44">
        <f>SUM(D82:D85)</f>
        <v>34.27</v>
      </c>
      <c r="E86" s="45">
        <f>SUM(E82:E85)</f>
        <v>15.79</v>
      </c>
      <c r="F86" s="45">
        <f>SUM(F82:F85)</f>
        <v>90.49</v>
      </c>
      <c r="G86" s="45">
        <f>SUM(G82:G85)</f>
        <v>606.47</v>
      </c>
      <c r="H86" s="38"/>
      <c r="J86" s="8"/>
      <c r="K86" s="9"/>
      <c r="L86" s="6"/>
    </row>
    <row r="87" spans="1:8" ht="16.5" customHeight="1" thickBot="1">
      <c r="A87" s="106" t="s">
        <v>25</v>
      </c>
      <c r="B87" s="107"/>
      <c r="C87" s="107"/>
      <c r="D87" s="107"/>
      <c r="E87" s="107"/>
      <c r="F87" s="107"/>
      <c r="G87" s="107"/>
      <c r="H87" s="107"/>
    </row>
    <row r="88" spans="1:10" ht="23.25" thickBot="1">
      <c r="A88" s="108" t="s">
        <v>8</v>
      </c>
      <c r="B88" s="52" t="s">
        <v>99</v>
      </c>
      <c r="C88" s="65" t="s">
        <v>184</v>
      </c>
      <c r="D88" s="56">
        <v>6.51</v>
      </c>
      <c r="E88" s="57">
        <v>5.49</v>
      </c>
      <c r="F88" s="57">
        <v>42.92</v>
      </c>
      <c r="G88" s="57">
        <v>247.09</v>
      </c>
      <c r="H88" s="57" t="s">
        <v>103</v>
      </c>
      <c r="J88" s="7"/>
    </row>
    <row r="89" spans="1:10" ht="31.5" thickBot="1">
      <c r="A89" s="108"/>
      <c r="B89" s="54" t="s">
        <v>101</v>
      </c>
      <c r="C89" s="55">
        <v>150</v>
      </c>
      <c r="D89" s="58">
        <v>25.28</v>
      </c>
      <c r="E89" s="59">
        <v>9.49</v>
      </c>
      <c r="F89" s="59">
        <v>29.12</v>
      </c>
      <c r="G89" s="59">
        <v>287</v>
      </c>
      <c r="H89" s="59">
        <v>342</v>
      </c>
      <c r="J89" s="7"/>
    </row>
    <row r="90" spans="1:10" ht="15" customHeight="1" thickBot="1">
      <c r="A90" s="108"/>
      <c r="B90" s="62" t="s">
        <v>102</v>
      </c>
      <c r="C90" s="55">
        <v>200</v>
      </c>
      <c r="D90" s="58">
        <v>0.19</v>
      </c>
      <c r="E90" s="59">
        <v>0.04</v>
      </c>
      <c r="F90" s="59">
        <v>0.03</v>
      </c>
      <c r="G90" s="59">
        <v>1.33</v>
      </c>
      <c r="H90" s="59">
        <v>1009</v>
      </c>
      <c r="J90" s="7"/>
    </row>
    <row r="91" spans="1:8" ht="15.75" thickBot="1">
      <c r="A91" s="108"/>
      <c r="B91" s="54" t="s">
        <v>61</v>
      </c>
      <c r="C91" s="55">
        <v>25</v>
      </c>
      <c r="D91" s="58">
        <v>1.65</v>
      </c>
      <c r="E91" s="59">
        <v>0.03</v>
      </c>
      <c r="F91" s="59">
        <v>9.9</v>
      </c>
      <c r="G91" s="59">
        <v>48.9</v>
      </c>
      <c r="H91" s="60" t="s">
        <v>53</v>
      </c>
    </row>
    <row r="92" spans="1:10" ht="20.25" customHeight="1" thickBot="1">
      <c r="A92" s="109" t="s">
        <v>11</v>
      </c>
      <c r="B92" s="109"/>
      <c r="C92" s="44">
        <v>565</v>
      </c>
      <c r="D92" s="44">
        <f>SUM(D88:D91)</f>
        <v>33.63</v>
      </c>
      <c r="E92" s="45">
        <f>SUM(E88:E91)</f>
        <v>15.049999999999999</v>
      </c>
      <c r="F92" s="45">
        <f>SUM(F88:F91)</f>
        <v>81.97000000000001</v>
      </c>
      <c r="G92" s="45">
        <f>SUM(G88:G91)</f>
        <v>584.32</v>
      </c>
      <c r="H92" s="38"/>
      <c r="J92" s="7"/>
    </row>
    <row r="93" spans="1:10" ht="21.75" customHeight="1" thickBot="1">
      <c r="A93" s="106" t="s">
        <v>24</v>
      </c>
      <c r="B93" s="106"/>
      <c r="C93" s="106"/>
      <c r="D93" s="106"/>
      <c r="E93" s="106"/>
      <c r="F93" s="106"/>
      <c r="G93" s="106"/>
      <c r="H93" s="106"/>
      <c r="J93" s="7"/>
    </row>
    <row r="94" spans="1:10" ht="18" customHeight="1" thickBot="1">
      <c r="A94" s="108" t="s">
        <v>12</v>
      </c>
      <c r="B94" s="52" t="s">
        <v>68</v>
      </c>
      <c r="C94" s="53">
        <v>60</v>
      </c>
      <c r="D94" s="56">
        <v>0.66</v>
      </c>
      <c r="E94" s="57">
        <v>0.12</v>
      </c>
      <c r="F94" s="57">
        <v>2.28</v>
      </c>
      <c r="G94" s="57">
        <v>12.84</v>
      </c>
      <c r="H94" s="57">
        <v>982</v>
      </c>
      <c r="J94" s="7"/>
    </row>
    <row r="95" spans="1:10" ht="36" customHeight="1" thickBot="1">
      <c r="A95" s="108"/>
      <c r="B95" s="54" t="s">
        <v>104</v>
      </c>
      <c r="C95" s="55" t="s">
        <v>73</v>
      </c>
      <c r="D95" s="58">
        <v>4.49</v>
      </c>
      <c r="E95" s="59">
        <v>6.82</v>
      </c>
      <c r="F95" s="59">
        <v>8.3</v>
      </c>
      <c r="G95" s="59">
        <v>112.54</v>
      </c>
      <c r="H95" s="59" t="s">
        <v>107</v>
      </c>
      <c r="J95" s="7"/>
    </row>
    <row r="96" spans="1:8" ht="26.25" customHeight="1" thickBot="1">
      <c r="A96" s="108"/>
      <c r="B96" s="54" t="s">
        <v>105</v>
      </c>
      <c r="C96" s="55" t="s">
        <v>65</v>
      </c>
      <c r="D96" s="58">
        <v>20.46</v>
      </c>
      <c r="E96" s="59">
        <v>17.28</v>
      </c>
      <c r="F96" s="59">
        <v>39.51</v>
      </c>
      <c r="G96" s="59">
        <v>395.4</v>
      </c>
      <c r="H96" s="59">
        <v>1041</v>
      </c>
    </row>
    <row r="97" spans="1:8" ht="23.25" thickBot="1">
      <c r="A97" s="108"/>
      <c r="B97" s="54" t="s">
        <v>106</v>
      </c>
      <c r="C97" s="55">
        <v>200</v>
      </c>
      <c r="D97" s="58">
        <v>0</v>
      </c>
      <c r="E97" s="59">
        <v>0</v>
      </c>
      <c r="F97" s="59">
        <v>19.4</v>
      </c>
      <c r="G97" s="59">
        <v>77.6</v>
      </c>
      <c r="H97" s="59">
        <v>1014</v>
      </c>
    </row>
    <row r="98" spans="1:8" ht="15.75" thickBot="1">
      <c r="A98" s="108"/>
      <c r="B98" s="87" t="s">
        <v>59</v>
      </c>
      <c r="C98" s="55">
        <v>30</v>
      </c>
      <c r="D98" s="58">
        <v>2.25</v>
      </c>
      <c r="E98" s="59">
        <v>0.3</v>
      </c>
      <c r="F98" s="59">
        <v>15.3</v>
      </c>
      <c r="G98" s="59">
        <v>72.9</v>
      </c>
      <c r="H98" s="59" t="s">
        <v>53</v>
      </c>
    </row>
    <row r="99" spans="1:8" ht="18" customHeight="1" thickBot="1">
      <c r="A99" s="108"/>
      <c r="B99" s="54" t="s">
        <v>61</v>
      </c>
      <c r="C99" s="55">
        <v>40</v>
      </c>
      <c r="D99" s="58">
        <v>2.64</v>
      </c>
      <c r="E99" s="59">
        <v>0.48</v>
      </c>
      <c r="F99" s="59">
        <v>15.84</v>
      </c>
      <c r="G99" s="59">
        <v>78.24</v>
      </c>
      <c r="H99" s="60" t="s">
        <v>53</v>
      </c>
    </row>
    <row r="100" spans="1:8" ht="21" customHeight="1" thickBot="1">
      <c r="A100" s="109" t="s">
        <v>13</v>
      </c>
      <c r="B100" s="109"/>
      <c r="C100" s="39">
        <v>590</v>
      </c>
      <c r="D100" s="39">
        <f>SUM(D94:D99)</f>
        <v>30.5</v>
      </c>
      <c r="E100" s="40">
        <f>SUM(E94:E99)</f>
        <v>25.000000000000004</v>
      </c>
      <c r="F100" s="40">
        <f>SUM(F94:F99)</f>
        <v>100.63</v>
      </c>
      <c r="G100" s="40">
        <f>SUM(G94:G99)</f>
        <v>749.52</v>
      </c>
      <c r="H100" s="40"/>
    </row>
    <row r="101" spans="1:8" ht="17.25" customHeight="1" thickBot="1">
      <c r="A101" s="106" t="s">
        <v>25</v>
      </c>
      <c r="B101" s="107"/>
      <c r="C101" s="107"/>
      <c r="D101" s="107"/>
      <c r="E101" s="107"/>
      <c r="F101" s="107"/>
      <c r="G101" s="107"/>
      <c r="H101" s="107"/>
    </row>
    <row r="102" spans="1:8" ht="22.5" customHeight="1" thickBot="1">
      <c r="A102" s="108" t="s">
        <v>12</v>
      </c>
      <c r="B102" s="52" t="s">
        <v>68</v>
      </c>
      <c r="C102" s="53">
        <v>100</v>
      </c>
      <c r="D102" s="56">
        <v>1.1</v>
      </c>
      <c r="E102" s="57">
        <v>0.2</v>
      </c>
      <c r="F102" s="57">
        <v>3.8</v>
      </c>
      <c r="G102" s="57">
        <v>21.4</v>
      </c>
      <c r="H102" s="57">
        <v>982</v>
      </c>
    </row>
    <row r="103" spans="1:8" ht="36" thickBot="1">
      <c r="A103" s="108"/>
      <c r="B103" s="54" t="s">
        <v>104</v>
      </c>
      <c r="C103" s="55" t="s">
        <v>73</v>
      </c>
      <c r="D103" s="58">
        <v>4.49</v>
      </c>
      <c r="E103" s="59">
        <v>6.82</v>
      </c>
      <c r="F103" s="59">
        <v>8.3</v>
      </c>
      <c r="G103" s="59">
        <v>112.54</v>
      </c>
      <c r="H103" s="59" t="s">
        <v>107</v>
      </c>
    </row>
    <row r="104" spans="1:8" ht="25.5" customHeight="1" thickBot="1">
      <c r="A104" s="108"/>
      <c r="B104" s="54" t="s">
        <v>105</v>
      </c>
      <c r="C104" s="55" t="s">
        <v>108</v>
      </c>
      <c r="D104" s="58">
        <v>22.51</v>
      </c>
      <c r="E104" s="59">
        <v>19.01</v>
      </c>
      <c r="F104" s="59">
        <v>43.46</v>
      </c>
      <c r="G104" s="59">
        <v>434.94</v>
      </c>
      <c r="H104" s="59">
        <v>1041</v>
      </c>
    </row>
    <row r="105" spans="1:8" ht="22.5" customHeight="1" thickBot="1">
      <c r="A105" s="108"/>
      <c r="B105" s="54" t="s">
        <v>106</v>
      </c>
      <c r="C105" s="55">
        <v>200</v>
      </c>
      <c r="D105" s="58">
        <v>0</v>
      </c>
      <c r="E105" s="59">
        <v>0</v>
      </c>
      <c r="F105" s="59">
        <v>19.4</v>
      </c>
      <c r="G105" s="59">
        <v>77.6</v>
      </c>
      <c r="H105" s="59">
        <v>1014</v>
      </c>
    </row>
    <row r="106" spans="1:8" ht="22.5" customHeight="1" thickBot="1">
      <c r="A106" s="108"/>
      <c r="B106" s="87" t="s">
        <v>59</v>
      </c>
      <c r="C106" s="55">
        <v>27</v>
      </c>
      <c r="D106" s="58">
        <v>2.03</v>
      </c>
      <c r="E106" s="59">
        <v>0.27</v>
      </c>
      <c r="F106" s="59">
        <v>13.77</v>
      </c>
      <c r="G106" s="59">
        <v>65.61</v>
      </c>
      <c r="H106" s="59" t="s">
        <v>53</v>
      </c>
    </row>
    <row r="107" spans="1:8" ht="15.75" thickBot="1">
      <c r="A107" s="108"/>
      <c r="B107" s="54" t="s">
        <v>61</v>
      </c>
      <c r="C107" s="55">
        <v>40</v>
      </c>
      <c r="D107" s="58">
        <v>2.64</v>
      </c>
      <c r="E107" s="59">
        <v>0.48</v>
      </c>
      <c r="F107" s="59">
        <v>15.84</v>
      </c>
      <c r="G107" s="59">
        <v>78.24</v>
      </c>
      <c r="H107" s="60" t="s">
        <v>53</v>
      </c>
    </row>
    <row r="108" spans="1:8" ht="15.75" thickBot="1">
      <c r="A108" s="109" t="s">
        <v>13</v>
      </c>
      <c r="B108" s="109"/>
      <c r="C108" s="39">
        <v>850</v>
      </c>
      <c r="D108" s="39">
        <f>SUM(D102:D107)</f>
        <v>32.77</v>
      </c>
      <c r="E108" s="40">
        <f>SUM(E102:E107)</f>
        <v>26.78</v>
      </c>
      <c r="F108" s="40">
        <f>SUM(F102:F107)</f>
        <v>104.57000000000001</v>
      </c>
      <c r="G108" s="40">
        <f>SUM(G102:G107)</f>
        <v>790.33</v>
      </c>
      <c r="H108" s="40"/>
    </row>
    <row r="109" spans="1:8" ht="15">
      <c r="A109" s="25" t="s">
        <v>30</v>
      </c>
      <c r="B109" s="25"/>
      <c r="C109" s="46">
        <f>C100+C86</f>
        <v>1120</v>
      </c>
      <c r="D109" s="20">
        <f>D100+D86</f>
        <v>64.77000000000001</v>
      </c>
      <c r="E109" s="20">
        <f>E100+E86</f>
        <v>40.790000000000006</v>
      </c>
      <c r="F109" s="20">
        <f>F100+F86</f>
        <v>191.12</v>
      </c>
      <c r="G109" s="20">
        <f>G100+G86</f>
        <v>1355.99</v>
      </c>
      <c r="H109" s="29" t="s">
        <v>53</v>
      </c>
    </row>
    <row r="110" spans="1:8" ht="23.25" customHeight="1">
      <c r="A110" s="27" t="s">
        <v>31</v>
      </c>
      <c r="B110" s="25"/>
      <c r="C110" s="46">
        <f>C108+C92</f>
        <v>1415</v>
      </c>
      <c r="D110" s="28">
        <f>D108+D92</f>
        <v>66.4</v>
      </c>
      <c r="E110" s="28">
        <f>E108+E92</f>
        <v>41.83</v>
      </c>
      <c r="F110" s="28">
        <f>F108+F92</f>
        <v>186.54000000000002</v>
      </c>
      <c r="G110" s="28">
        <f>G108+G92</f>
        <v>1374.65</v>
      </c>
      <c r="H110" s="21" t="s">
        <v>53</v>
      </c>
    </row>
    <row r="111" spans="1:8" ht="15">
      <c r="A111" s="111" t="s">
        <v>49</v>
      </c>
      <c r="B111" s="111"/>
      <c r="C111" s="111"/>
      <c r="D111" s="111"/>
      <c r="E111" s="111"/>
      <c r="F111" s="111"/>
      <c r="G111" s="111"/>
      <c r="H111" s="111"/>
    </row>
    <row r="112" spans="1:8" ht="15.75" thickBot="1">
      <c r="A112" s="106" t="s">
        <v>24</v>
      </c>
      <c r="B112" s="106"/>
      <c r="C112" s="106"/>
      <c r="D112" s="106"/>
      <c r="E112" s="106"/>
      <c r="F112" s="106"/>
      <c r="G112" s="106"/>
      <c r="H112" s="106"/>
    </row>
    <row r="113" spans="1:9" ht="27" customHeight="1" thickBot="1">
      <c r="A113" s="108" t="s">
        <v>8</v>
      </c>
      <c r="B113" s="52" t="s">
        <v>62</v>
      </c>
      <c r="C113" s="53">
        <v>60</v>
      </c>
      <c r="D113" s="56">
        <v>0.48</v>
      </c>
      <c r="E113" s="57">
        <v>0.06</v>
      </c>
      <c r="F113" s="57">
        <v>1.5</v>
      </c>
      <c r="G113" s="57">
        <v>8.46</v>
      </c>
      <c r="H113" s="57">
        <v>982</v>
      </c>
      <c r="I113" s="6"/>
    </row>
    <row r="114" spans="1:9" ht="23.25" thickBot="1">
      <c r="A114" s="108"/>
      <c r="B114" s="54" t="s">
        <v>109</v>
      </c>
      <c r="C114" s="67" t="s">
        <v>122</v>
      </c>
      <c r="D114" s="58">
        <v>12.52</v>
      </c>
      <c r="E114" s="59">
        <v>20.51</v>
      </c>
      <c r="F114" s="59">
        <v>11.16</v>
      </c>
      <c r="G114" s="59">
        <v>291.77</v>
      </c>
      <c r="H114" s="59" t="s">
        <v>111</v>
      </c>
      <c r="I114" s="10"/>
    </row>
    <row r="115" spans="1:9" ht="27" thickBot="1">
      <c r="A115" s="108"/>
      <c r="B115" s="72" t="s">
        <v>182</v>
      </c>
      <c r="C115" s="55">
        <v>150</v>
      </c>
      <c r="D115" s="58">
        <v>5.42</v>
      </c>
      <c r="E115" s="59">
        <v>4.07</v>
      </c>
      <c r="F115" s="59">
        <v>31.8</v>
      </c>
      <c r="G115" s="59">
        <v>185.45</v>
      </c>
      <c r="H115" s="59">
        <v>307</v>
      </c>
      <c r="I115" s="10"/>
    </row>
    <row r="116" spans="1:9" ht="27" thickBot="1">
      <c r="A116" s="108"/>
      <c r="B116" s="104" t="s">
        <v>186</v>
      </c>
      <c r="C116" s="55">
        <v>200</v>
      </c>
      <c r="D116" s="58">
        <v>0.11</v>
      </c>
      <c r="E116" s="59">
        <v>0.08</v>
      </c>
      <c r="F116" s="59">
        <v>12.3</v>
      </c>
      <c r="G116" s="59">
        <v>20.29</v>
      </c>
      <c r="H116" s="59">
        <v>904</v>
      </c>
      <c r="I116" s="10"/>
    </row>
    <row r="117" spans="1:9" ht="20.25" customHeight="1" thickBot="1">
      <c r="A117" s="108"/>
      <c r="B117" s="54" t="s">
        <v>61</v>
      </c>
      <c r="C117" s="55">
        <v>20</v>
      </c>
      <c r="D117" s="58">
        <v>1.32</v>
      </c>
      <c r="E117" s="59">
        <v>0.24</v>
      </c>
      <c r="F117" s="59">
        <v>7.92</v>
      </c>
      <c r="G117" s="59">
        <v>39.12</v>
      </c>
      <c r="H117" s="60" t="s">
        <v>53</v>
      </c>
      <c r="I117" s="10"/>
    </row>
    <row r="118" spans="1:9" ht="20.25" customHeight="1" thickBot="1">
      <c r="A118" s="109" t="s">
        <v>11</v>
      </c>
      <c r="B118" s="109"/>
      <c r="C118" s="39">
        <v>545</v>
      </c>
      <c r="D118" s="39">
        <f>SUM(D113:D117)</f>
        <v>19.85</v>
      </c>
      <c r="E118" s="40">
        <f>SUM(E113:E117)</f>
        <v>24.959999999999997</v>
      </c>
      <c r="F118" s="40">
        <f>SUM(F113:F117)</f>
        <v>64.68</v>
      </c>
      <c r="G118" s="40">
        <f>SUM(G113:G117)</f>
        <v>545.0899999999999</v>
      </c>
      <c r="H118" s="38"/>
      <c r="I118" s="10"/>
    </row>
    <row r="119" spans="1:9" ht="18.75" customHeight="1" thickBot="1">
      <c r="A119" s="106" t="s">
        <v>25</v>
      </c>
      <c r="B119" s="106"/>
      <c r="C119" s="106"/>
      <c r="D119" s="106"/>
      <c r="E119" s="106"/>
      <c r="F119" s="106"/>
      <c r="G119" s="106"/>
      <c r="H119" s="106"/>
      <c r="I119" s="10"/>
    </row>
    <row r="120" spans="1:10" ht="25.5" customHeight="1" thickBot="1">
      <c r="A120" s="117" t="s">
        <v>8</v>
      </c>
      <c r="B120" s="52" t="s">
        <v>62</v>
      </c>
      <c r="C120" s="53">
        <v>100</v>
      </c>
      <c r="D120" s="56">
        <v>0.8</v>
      </c>
      <c r="E120" s="57">
        <v>0.1</v>
      </c>
      <c r="F120" s="57">
        <v>2.5</v>
      </c>
      <c r="G120" s="57">
        <v>14.1</v>
      </c>
      <c r="H120" s="57">
        <v>982</v>
      </c>
      <c r="I120" s="10"/>
      <c r="J120" s="6"/>
    </row>
    <row r="121" spans="1:10" ht="29.25" customHeight="1" thickBot="1">
      <c r="A121" s="118"/>
      <c r="B121" s="54" t="s">
        <v>109</v>
      </c>
      <c r="C121" s="67" t="s">
        <v>185</v>
      </c>
      <c r="D121" s="58">
        <v>12.52</v>
      </c>
      <c r="E121" s="59">
        <v>20.51</v>
      </c>
      <c r="F121" s="59">
        <v>11.16</v>
      </c>
      <c r="G121" s="59">
        <v>279.31</v>
      </c>
      <c r="H121" s="59" t="s">
        <v>111</v>
      </c>
      <c r="I121" s="10"/>
      <c r="J121" s="6"/>
    </row>
    <row r="122" spans="1:10" ht="24" customHeight="1" thickBot="1">
      <c r="A122" s="118"/>
      <c r="B122" s="54" t="s">
        <v>182</v>
      </c>
      <c r="C122" s="55">
        <v>180</v>
      </c>
      <c r="D122" s="58">
        <v>6.5</v>
      </c>
      <c r="E122" s="59">
        <v>4.88</v>
      </c>
      <c r="F122" s="59">
        <v>38.16</v>
      </c>
      <c r="G122" s="59">
        <v>222.53</v>
      </c>
      <c r="H122" s="59">
        <v>307</v>
      </c>
      <c r="I122" s="10"/>
      <c r="J122" s="6"/>
    </row>
    <row r="123" spans="1:10" ht="27" customHeight="1" thickBot="1">
      <c r="A123" s="118"/>
      <c r="B123" s="104" t="s">
        <v>186</v>
      </c>
      <c r="C123" s="55">
        <v>200</v>
      </c>
      <c r="D123" s="58">
        <v>0.11</v>
      </c>
      <c r="E123" s="59">
        <v>0.08</v>
      </c>
      <c r="F123" s="59">
        <v>12.3</v>
      </c>
      <c r="G123" s="59">
        <v>20.29</v>
      </c>
      <c r="H123" s="59">
        <v>904</v>
      </c>
      <c r="I123" s="10"/>
      <c r="J123" s="6"/>
    </row>
    <row r="124" spans="1:10" ht="18.75" customHeight="1" thickBot="1">
      <c r="A124" s="119"/>
      <c r="B124" s="54" t="s">
        <v>61</v>
      </c>
      <c r="C124" s="55">
        <v>20</v>
      </c>
      <c r="D124" s="58">
        <v>1.32</v>
      </c>
      <c r="E124" s="59">
        <v>0.24</v>
      </c>
      <c r="F124" s="59">
        <v>7.92</v>
      </c>
      <c r="G124" s="59">
        <v>39.12</v>
      </c>
      <c r="H124" s="60" t="s">
        <v>53</v>
      </c>
      <c r="I124" s="10"/>
      <c r="J124" s="6"/>
    </row>
    <row r="125" spans="1:10" ht="28.5" customHeight="1" thickBot="1">
      <c r="A125" s="109" t="s">
        <v>11</v>
      </c>
      <c r="B125" s="109"/>
      <c r="C125" s="39">
        <v>615</v>
      </c>
      <c r="D125" s="39">
        <f>SUM(D120:D124)</f>
        <v>21.25</v>
      </c>
      <c r="E125" s="40">
        <f>SUM(E120:E124)</f>
        <v>25.81</v>
      </c>
      <c r="F125" s="40">
        <f>SUM(F120:F124)</f>
        <v>72.03999999999999</v>
      </c>
      <c r="G125" s="40">
        <f>SUM(G120:G124)</f>
        <v>575.35</v>
      </c>
      <c r="H125" s="38"/>
      <c r="I125" s="10"/>
      <c r="J125" s="6"/>
    </row>
    <row r="126" spans="1:10" ht="28.5" customHeight="1" thickBot="1">
      <c r="A126" s="106" t="s">
        <v>24</v>
      </c>
      <c r="B126" s="106"/>
      <c r="C126" s="106"/>
      <c r="D126" s="106"/>
      <c r="E126" s="106"/>
      <c r="F126" s="106"/>
      <c r="G126" s="106"/>
      <c r="H126" s="106"/>
      <c r="I126" s="10"/>
      <c r="J126" s="6"/>
    </row>
    <row r="127" spans="1:10" ht="37.5" customHeight="1" thickBot="1">
      <c r="A127" s="108" t="s">
        <v>12</v>
      </c>
      <c r="B127" s="52" t="s">
        <v>112</v>
      </c>
      <c r="C127" s="53" t="s">
        <v>73</v>
      </c>
      <c r="D127" s="56">
        <v>4.69</v>
      </c>
      <c r="E127" s="57">
        <v>6.82</v>
      </c>
      <c r="F127" s="57">
        <v>12.78</v>
      </c>
      <c r="G127" s="57">
        <v>131.26</v>
      </c>
      <c r="H127" s="57" t="s">
        <v>117</v>
      </c>
      <c r="I127" s="10"/>
      <c r="J127" s="6"/>
    </row>
    <row r="128" spans="1:10" ht="28.5" customHeight="1" thickBot="1">
      <c r="A128" s="108"/>
      <c r="B128" s="54" t="s">
        <v>113</v>
      </c>
      <c r="C128" s="55" t="s">
        <v>114</v>
      </c>
      <c r="D128" s="58">
        <v>14.27</v>
      </c>
      <c r="E128" s="59">
        <v>12.26</v>
      </c>
      <c r="F128" s="59">
        <v>10.01</v>
      </c>
      <c r="G128" s="59">
        <v>207.46</v>
      </c>
      <c r="H128" s="59" t="s">
        <v>64</v>
      </c>
      <c r="I128" s="10"/>
      <c r="J128" s="6"/>
    </row>
    <row r="129" spans="1:10" ht="21.75" customHeight="1" thickBot="1">
      <c r="A129" s="108"/>
      <c r="B129" s="54" t="s">
        <v>115</v>
      </c>
      <c r="C129" s="55">
        <v>150</v>
      </c>
      <c r="D129" s="58">
        <v>2.87</v>
      </c>
      <c r="E129" s="59">
        <v>3.89</v>
      </c>
      <c r="F129" s="59">
        <v>22.31</v>
      </c>
      <c r="G129" s="59">
        <v>135.65</v>
      </c>
      <c r="H129" s="59">
        <v>604</v>
      </c>
      <c r="I129" s="10"/>
      <c r="J129" s="6"/>
    </row>
    <row r="130" spans="1:10" ht="27.75" customHeight="1" thickBot="1">
      <c r="A130" s="108"/>
      <c r="B130" s="87" t="s">
        <v>189</v>
      </c>
      <c r="C130" s="55">
        <v>200</v>
      </c>
      <c r="D130" s="58">
        <v>0.57</v>
      </c>
      <c r="E130" s="59">
        <v>0</v>
      </c>
      <c r="F130" s="59">
        <v>19.55</v>
      </c>
      <c r="G130" s="59">
        <v>80.48</v>
      </c>
      <c r="H130" s="59" t="s">
        <v>72</v>
      </c>
      <c r="I130" s="10"/>
      <c r="J130" s="6"/>
    </row>
    <row r="131" spans="1:10" ht="20.25" customHeight="1" thickBot="1">
      <c r="A131" s="108"/>
      <c r="B131" s="54" t="s">
        <v>61</v>
      </c>
      <c r="C131" s="55">
        <v>40</v>
      </c>
      <c r="D131" s="58">
        <v>2.64</v>
      </c>
      <c r="E131" s="59">
        <v>0.48</v>
      </c>
      <c r="F131" s="59">
        <v>15.84</v>
      </c>
      <c r="G131" s="59">
        <v>78.24</v>
      </c>
      <c r="H131" s="60" t="s">
        <v>53</v>
      </c>
      <c r="I131" s="10"/>
      <c r="J131" s="6"/>
    </row>
    <row r="132" spans="1:10" ht="19.5" customHeight="1" thickBot="1">
      <c r="A132" s="108"/>
      <c r="B132" s="54" t="s">
        <v>116</v>
      </c>
      <c r="C132" s="55">
        <v>150</v>
      </c>
      <c r="D132" s="58">
        <v>0.6</v>
      </c>
      <c r="E132" s="59">
        <v>0.45</v>
      </c>
      <c r="F132" s="59">
        <v>15.45</v>
      </c>
      <c r="G132" s="59">
        <v>68.25</v>
      </c>
      <c r="H132" s="59"/>
      <c r="I132" s="10"/>
      <c r="J132" s="6"/>
    </row>
    <row r="133" spans="1:10" ht="23.25" customHeight="1" thickBot="1">
      <c r="A133" s="109" t="s">
        <v>13</v>
      </c>
      <c r="B133" s="109"/>
      <c r="C133" s="39">
        <v>890</v>
      </c>
      <c r="D133" s="39">
        <f>SUM(D127:D132)</f>
        <v>25.640000000000004</v>
      </c>
      <c r="E133" s="40">
        <f>SUM(E127:E132)</f>
        <v>23.9</v>
      </c>
      <c r="F133" s="40">
        <f>SUM(F127:F132)</f>
        <v>95.94</v>
      </c>
      <c r="G133" s="40">
        <f>SUM(G127:G132)</f>
        <v>701.34</v>
      </c>
      <c r="H133" s="40"/>
      <c r="I133" s="10"/>
      <c r="J133" s="6"/>
    </row>
    <row r="134" spans="1:10" ht="20.25" customHeight="1" thickBot="1">
      <c r="A134" s="106" t="s">
        <v>25</v>
      </c>
      <c r="B134" s="106"/>
      <c r="C134" s="106"/>
      <c r="D134" s="106"/>
      <c r="E134" s="106"/>
      <c r="F134" s="106"/>
      <c r="G134" s="106"/>
      <c r="H134" s="106"/>
      <c r="I134" s="10"/>
      <c r="J134" s="6"/>
    </row>
    <row r="135" spans="1:10" ht="34.5" customHeight="1" thickBot="1">
      <c r="A135" s="108" t="s">
        <v>12</v>
      </c>
      <c r="B135" s="52" t="s">
        <v>112</v>
      </c>
      <c r="C135" s="53" t="s">
        <v>73</v>
      </c>
      <c r="D135" s="56">
        <v>4.69</v>
      </c>
      <c r="E135" s="57">
        <v>6.82</v>
      </c>
      <c r="F135" s="57">
        <v>12.78</v>
      </c>
      <c r="G135" s="57">
        <v>131.26</v>
      </c>
      <c r="H135" s="57" t="s">
        <v>117</v>
      </c>
      <c r="I135" s="10"/>
      <c r="J135" s="6"/>
    </row>
    <row r="136" spans="1:10" ht="26.25" customHeight="1" thickBot="1">
      <c r="A136" s="108"/>
      <c r="B136" s="54" t="s">
        <v>113</v>
      </c>
      <c r="C136" s="55" t="s">
        <v>118</v>
      </c>
      <c r="D136" s="58">
        <v>14.27</v>
      </c>
      <c r="E136" s="59">
        <v>12.26</v>
      </c>
      <c r="F136" s="59">
        <v>10.01</v>
      </c>
      <c r="G136" s="59">
        <v>207.46</v>
      </c>
      <c r="H136" s="59" t="s">
        <v>64</v>
      </c>
      <c r="I136" s="10"/>
      <c r="J136" s="6"/>
    </row>
    <row r="137" spans="1:10" ht="21.75" customHeight="1" thickBot="1">
      <c r="A137" s="108"/>
      <c r="B137" s="54" t="s">
        <v>115</v>
      </c>
      <c r="C137" s="55">
        <v>200</v>
      </c>
      <c r="D137" s="58">
        <v>3.82</v>
      </c>
      <c r="E137" s="59">
        <v>5.18</v>
      </c>
      <c r="F137" s="59">
        <v>29.74</v>
      </c>
      <c r="G137" s="59">
        <v>180.86</v>
      </c>
      <c r="H137" s="59">
        <v>251</v>
      </c>
      <c r="I137" s="10"/>
      <c r="J137" s="6"/>
    </row>
    <row r="138" spans="1:10" ht="27.75" customHeight="1" thickBot="1">
      <c r="A138" s="108"/>
      <c r="B138" s="87" t="s">
        <v>189</v>
      </c>
      <c r="C138" s="55">
        <v>200</v>
      </c>
      <c r="D138" s="58">
        <v>0.57</v>
      </c>
      <c r="E138" s="59">
        <v>0</v>
      </c>
      <c r="F138" s="59">
        <v>19.55</v>
      </c>
      <c r="G138" s="59">
        <v>80.48</v>
      </c>
      <c r="H138" s="59" t="s">
        <v>72</v>
      </c>
      <c r="I138" s="10"/>
      <c r="J138" s="6"/>
    </row>
    <row r="139" spans="1:10" ht="16.5" thickBot="1">
      <c r="A139" s="108"/>
      <c r="B139" s="54" t="s">
        <v>61</v>
      </c>
      <c r="C139" s="55">
        <v>40</v>
      </c>
      <c r="D139" s="58">
        <v>2.64</v>
      </c>
      <c r="E139" s="59">
        <v>0.48</v>
      </c>
      <c r="F139" s="59">
        <v>15.84</v>
      </c>
      <c r="G139" s="59">
        <v>78.24</v>
      </c>
      <c r="H139" s="60" t="s">
        <v>53</v>
      </c>
      <c r="I139" s="10"/>
      <c r="J139" s="6"/>
    </row>
    <row r="140" spans="1:10" ht="15.75" thickBot="1">
      <c r="A140" s="108"/>
      <c r="B140" s="54" t="s">
        <v>116</v>
      </c>
      <c r="C140" s="55">
        <v>220</v>
      </c>
      <c r="D140" s="58">
        <v>0.9</v>
      </c>
      <c r="E140" s="59">
        <v>0.8</v>
      </c>
      <c r="F140" s="59">
        <v>22.6</v>
      </c>
      <c r="G140" s="59">
        <v>100.1</v>
      </c>
      <c r="H140" s="59"/>
      <c r="I140" s="6"/>
      <c r="J140" s="6"/>
    </row>
    <row r="141" spans="1:10" ht="15.75" thickBot="1">
      <c r="A141" s="109" t="s">
        <v>13</v>
      </c>
      <c r="B141" s="109"/>
      <c r="C141" s="39">
        <v>966</v>
      </c>
      <c r="D141" s="39">
        <f>SUM(D135:D140)</f>
        <v>26.89</v>
      </c>
      <c r="E141" s="40">
        <f>SUM(E135:E140)</f>
        <v>25.54</v>
      </c>
      <c r="F141" s="40">
        <f>SUM(F135:F140)</f>
        <v>110.52000000000001</v>
      </c>
      <c r="G141" s="40">
        <f>SUM(G135:G140)</f>
        <v>778.4000000000001</v>
      </c>
      <c r="H141" s="40"/>
      <c r="I141" s="6"/>
      <c r="J141" s="6"/>
    </row>
    <row r="142" spans="1:8" ht="21.75" customHeight="1" thickBot="1">
      <c r="A142" s="24" t="s">
        <v>14</v>
      </c>
      <c r="B142" s="23"/>
      <c r="C142" s="39">
        <v>275</v>
      </c>
      <c r="D142" s="39">
        <v>5.85</v>
      </c>
      <c r="E142" s="40">
        <v>13.03</v>
      </c>
      <c r="F142" s="40">
        <v>67.7</v>
      </c>
      <c r="G142" s="40">
        <v>412</v>
      </c>
      <c r="H142" s="38" t="s">
        <v>53</v>
      </c>
    </row>
    <row r="143" spans="1:8" ht="18" customHeight="1">
      <c r="A143" s="28" t="s">
        <v>34</v>
      </c>
      <c r="B143" s="28"/>
      <c r="C143" s="48">
        <f>C142+C133+C118</f>
        <v>1710</v>
      </c>
      <c r="D143" s="20">
        <f>D142+D133+D118</f>
        <v>51.34</v>
      </c>
      <c r="E143" s="20">
        <f>E142+E133+E118</f>
        <v>61.89</v>
      </c>
      <c r="F143" s="20">
        <f>F142+F133+F118</f>
        <v>228.32</v>
      </c>
      <c r="G143" s="20">
        <f>G142+G133+G118</f>
        <v>1658.43</v>
      </c>
      <c r="H143" s="20" t="s">
        <v>53</v>
      </c>
    </row>
    <row r="144" spans="1:8" ht="21.75" customHeight="1">
      <c r="A144" s="28" t="s">
        <v>35</v>
      </c>
      <c r="B144" s="28"/>
      <c r="C144" s="48">
        <f>C142+C141+C125</f>
        <v>1856</v>
      </c>
      <c r="D144" s="28">
        <f>D142+D141+D125</f>
        <v>53.99</v>
      </c>
      <c r="E144" s="28">
        <f>E142+E141+E125</f>
        <v>64.38</v>
      </c>
      <c r="F144" s="28">
        <f>F142+F141+F125</f>
        <v>250.26000000000002</v>
      </c>
      <c r="G144" s="28">
        <f>G142+G141+G125</f>
        <v>1765.75</v>
      </c>
      <c r="H144" s="48" t="s">
        <v>53</v>
      </c>
    </row>
    <row r="145" spans="1:8" ht="15.75" customHeight="1">
      <c r="A145" s="106" t="s">
        <v>67</v>
      </c>
      <c r="B145" s="106"/>
      <c r="C145" s="106"/>
      <c r="D145" s="106"/>
      <c r="E145" s="106"/>
      <c r="F145" s="106"/>
      <c r="G145" s="106"/>
      <c r="H145" s="106"/>
    </row>
    <row r="146" spans="1:8" ht="19.5" customHeight="1">
      <c r="A146" s="120" t="s">
        <v>50</v>
      </c>
      <c r="B146" s="121"/>
      <c r="C146" s="121"/>
      <c r="D146" s="121"/>
      <c r="E146" s="121"/>
      <c r="F146" s="121"/>
      <c r="G146" s="121"/>
      <c r="H146" s="122"/>
    </row>
    <row r="147" spans="1:8" ht="15" customHeight="1" thickBot="1">
      <c r="A147" s="106" t="s">
        <v>24</v>
      </c>
      <c r="B147" s="107"/>
      <c r="C147" s="107"/>
      <c r="D147" s="107"/>
      <c r="E147" s="107"/>
      <c r="F147" s="107"/>
      <c r="G147" s="107"/>
      <c r="H147" s="107"/>
    </row>
    <row r="148" spans="1:8" ht="15" customHeight="1" thickBot="1">
      <c r="A148" s="102"/>
      <c r="B148" s="86" t="s">
        <v>62</v>
      </c>
      <c r="C148" s="64">
        <v>60</v>
      </c>
      <c r="D148" s="56">
        <v>0.48</v>
      </c>
      <c r="E148" s="56">
        <v>0.06</v>
      </c>
      <c r="F148" s="56">
        <v>1.5</v>
      </c>
      <c r="G148" s="56">
        <v>8.46</v>
      </c>
      <c r="H148" s="56">
        <v>982</v>
      </c>
    </row>
    <row r="149" spans="1:8" ht="24" customHeight="1" thickBot="1">
      <c r="A149" s="108" t="s">
        <v>8</v>
      </c>
      <c r="B149" s="86" t="s">
        <v>173</v>
      </c>
      <c r="C149" s="65" t="s">
        <v>187</v>
      </c>
      <c r="D149" s="56">
        <v>6.28</v>
      </c>
      <c r="E149" s="57">
        <v>4.47</v>
      </c>
      <c r="F149" s="57">
        <v>21.04</v>
      </c>
      <c r="G149" s="57">
        <v>184.83</v>
      </c>
      <c r="H149" s="57">
        <v>868</v>
      </c>
    </row>
    <row r="150" spans="1:8" ht="22.5" customHeight="1" thickBot="1">
      <c r="A150" s="108"/>
      <c r="B150" s="54" t="s">
        <v>119</v>
      </c>
      <c r="C150" s="55" t="s">
        <v>120</v>
      </c>
      <c r="D150" s="58">
        <v>12.66</v>
      </c>
      <c r="E150" s="59">
        <v>7.81</v>
      </c>
      <c r="F150" s="59">
        <v>6.16</v>
      </c>
      <c r="G150" s="59">
        <v>145.57</v>
      </c>
      <c r="H150" s="59">
        <v>743</v>
      </c>
    </row>
    <row r="151" spans="1:8" ht="15.75" thickBot="1">
      <c r="A151" s="108"/>
      <c r="B151" s="54" t="s">
        <v>121</v>
      </c>
      <c r="C151" s="55">
        <v>150</v>
      </c>
      <c r="D151" s="58">
        <v>3.6</v>
      </c>
      <c r="E151" s="59">
        <v>4.78</v>
      </c>
      <c r="F151" s="59">
        <v>36.44</v>
      </c>
      <c r="G151" s="59">
        <v>203.23</v>
      </c>
      <c r="H151" s="59">
        <v>552</v>
      </c>
    </row>
    <row r="152" spans="1:8" ht="21" customHeight="1" thickBot="1">
      <c r="A152" s="108"/>
      <c r="B152" s="54" t="s">
        <v>102</v>
      </c>
      <c r="C152" s="55">
        <v>200</v>
      </c>
      <c r="D152" s="58">
        <v>0.19</v>
      </c>
      <c r="E152" s="59">
        <v>0.04</v>
      </c>
      <c r="F152" s="59">
        <v>0.03</v>
      </c>
      <c r="G152" s="59">
        <v>1.33</v>
      </c>
      <c r="H152" s="59">
        <v>1009</v>
      </c>
    </row>
    <row r="153" spans="1:8" ht="15.75" thickBot="1">
      <c r="A153" s="109" t="s">
        <v>11</v>
      </c>
      <c r="B153" s="109"/>
      <c r="C153" s="39">
        <v>515</v>
      </c>
      <c r="D153" s="39">
        <f>SUM(D149:D152)</f>
        <v>22.730000000000004</v>
      </c>
      <c r="E153" s="40">
        <f>SUM(E149:E152)</f>
        <v>17.099999999999998</v>
      </c>
      <c r="F153" s="40">
        <f>SUM(F149:F152)</f>
        <v>63.67</v>
      </c>
      <c r="G153" s="40">
        <f>SUM(G148:G152)</f>
        <v>543.4200000000001</v>
      </c>
      <c r="H153" s="38"/>
    </row>
    <row r="154" spans="1:8" ht="18.75" customHeight="1" thickBot="1">
      <c r="A154" s="106" t="s">
        <v>25</v>
      </c>
      <c r="B154" s="107"/>
      <c r="C154" s="107"/>
      <c r="D154" s="107"/>
      <c r="E154" s="107"/>
      <c r="F154" s="107"/>
      <c r="G154" s="107"/>
      <c r="H154" s="107"/>
    </row>
    <row r="155" spans="1:8" ht="18.75" customHeight="1" thickBot="1">
      <c r="A155" s="102"/>
      <c r="B155" s="86" t="s">
        <v>62</v>
      </c>
      <c r="C155" s="64">
        <v>60</v>
      </c>
      <c r="D155" s="56">
        <v>0.8</v>
      </c>
      <c r="E155" s="56">
        <v>0.1</v>
      </c>
      <c r="F155" s="56">
        <v>2.5</v>
      </c>
      <c r="G155" s="56">
        <v>14.1</v>
      </c>
      <c r="H155" s="56">
        <v>982</v>
      </c>
    </row>
    <row r="156" spans="1:8" ht="15.75" thickBot="1">
      <c r="A156" s="108" t="s">
        <v>8</v>
      </c>
      <c r="B156" s="86" t="s">
        <v>190</v>
      </c>
      <c r="C156" s="65" t="s">
        <v>188</v>
      </c>
      <c r="D156" s="56">
        <v>6.28</v>
      </c>
      <c r="E156" s="57">
        <v>4.47</v>
      </c>
      <c r="F156" s="57">
        <v>21.04</v>
      </c>
      <c r="G156" s="57">
        <v>188.3</v>
      </c>
      <c r="H156" s="57">
        <v>868</v>
      </c>
    </row>
    <row r="157" spans="1:8" ht="23.25" thickBot="1">
      <c r="A157" s="108"/>
      <c r="B157" s="54" t="s">
        <v>119</v>
      </c>
      <c r="C157" s="55" t="s">
        <v>122</v>
      </c>
      <c r="D157" s="58">
        <v>14.07</v>
      </c>
      <c r="E157" s="59">
        <v>8.68</v>
      </c>
      <c r="F157" s="59">
        <v>6.84</v>
      </c>
      <c r="G157" s="59">
        <v>161.75</v>
      </c>
      <c r="H157" s="59">
        <v>743</v>
      </c>
    </row>
    <row r="158" spans="1:8" ht="15.75" thickBot="1">
      <c r="A158" s="108"/>
      <c r="B158" s="54" t="s">
        <v>121</v>
      </c>
      <c r="C158" s="55">
        <v>180</v>
      </c>
      <c r="D158" s="58">
        <v>4.33</v>
      </c>
      <c r="E158" s="59">
        <v>5.74</v>
      </c>
      <c r="F158" s="59">
        <v>43.73</v>
      </c>
      <c r="G158" s="59">
        <v>243.88</v>
      </c>
      <c r="H158" s="59">
        <v>552</v>
      </c>
    </row>
    <row r="159" spans="1:8" ht="15.75" thickBot="1">
      <c r="A159" s="108"/>
      <c r="B159" s="54" t="s">
        <v>102</v>
      </c>
      <c r="C159" s="55">
        <v>200</v>
      </c>
      <c r="D159" s="58">
        <v>0.19</v>
      </c>
      <c r="E159" s="59">
        <v>0.04</v>
      </c>
      <c r="F159" s="59">
        <v>0.03</v>
      </c>
      <c r="G159" s="59">
        <v>1.33</v>
      </c>
      <c r="H159" s="59">
        <v>1009</v>
      </c>
    </row>
    <row r="160" spans="1:8" ht="19.5" customHeight="1" thickBot="1">
      <c r="A160" s="109" t="s">
        <v>52</v>
      </c>
      <c r="B160" s="109"/>
      <c r="C160" s="39">
        <v>555</v>
      </c>
      <c r="D160" s="39">
        <f>SUM(D156:D159)</f>
        <v>24.87</v>
      </c>
      <c r="E160" s="40">
        <f>SUM(E156:E159)</f>
        <v>18.93</v>
      </c>
      <c r="F160" s="40">
        <f>SUM(F156:F159)</f>
        <v>71.64</v>
      </c>
      <c r="G160" s="40">
        <f>SUM(G156:G159)</f>
        <v>595.2600000000001</v>
      </c>
      <c r="H160" s="38"/>
    </row>
    <row r="161" spans="1:8" ht="20.25" customHeight="1" thickBot="1">
      <c r="A161" s="106" t="s">
        <v>24</v>
      </c>
      <c r="B161" s="107"/>
      <c r="C161" s="107"/>
      <c r="D161" s="107"/>
      <c r="E161" s="107"/>
      <c r="F161" s="107"/>
      <c r="G161" s="107"/>
      <c r="H161" s="107"/>
    </row>
    <row r="162" spans="1:8" ht="15.75" thickBot="1">
      <c r="A162" s="108" t="s">
        <v>12</v>
      </c>
      <c r="B162" s="52" t="s">
        <v>68</v>
      </c>
      <c r="C162" s="53">
        <v>60</v>
      </c>
      <c r="D162" s="56">
        <v>0.66</v>
      </c>
      <c r="E162" s="57">
        <v>0.12</v>
      </c>
      <c r="F162" s="57">
        <v>2.28</v>
      </c>
      <c r="G162" s="57">
        <v>12.84</v>
      </c>
      <c r="H162" s="57">
        <v>982</v>
      </c>
    </row>
    <row r="163" spans="1:8" ht="36" thickBot="1">
      <c r="A163" s="108"/>
      <c r="B163" s="87" t="s">
        <v>193</v>
      </c>
      <c r="C163" s="55" t="s">
        <v>123</v>
      </c>
      <c r="D163" s="58">
        <v>5.69</v>
      </c>
      <c r="E163" s="59">
        <v>8.52</v>
      </c>
      <c r="F163" s="59">
        <v>13.92</v>
      </c>
      <c r="G163" s="59">
        <v>155.17</v>
      </c>
      <c r="H163" s="59">
        <v>157</v>
      </c>
    </row>
    <row r="164" spans="1:8" ht="35.25" thickBot="1">
      <c r="A164" s="108"/>
      <c r="B164" s="54" t="s">
        <v>124</v>
      </c>
      <c r="C164" s="55">
        <v>90</v>
      </c>
      <c r="D164" s="58">
        <v>14.02</v>
      </c>
      <c r="E164" s="59">
        <v>18.74</v>
      </c>
      <c r="F164" s="59">
        <v>5.58</v>
      </c>
      <c r="G164" s="59">
        <v>247.07</v>
      </c>
      <c r="H164" s="59" t="s">
        <v>126</v>
      </c>
    </row>
    <row r="165" spans="1:8" ht="15.75" thickBot="1">
      <c r="A165" s="108"/>
      <c r="B165" s="54" t="s">
        <v>125</v>
      </c>
      <c r="C165" s="55">
        <v>150</v>
      </c>
      <c r="D165" s="58">
        <v>4.28</v>
      </c>
      <c r="E165" s="59">
        <v>3.83</v>
      </c>
      <c r="F165" s="59">
        <v>29.57</v>
      </c>
      <c r="G165" s="59">
        <v>169.79</v>
      </c>
      <c r="H165" s="59">
        <v>585</v>
      </c>
    </row>
    <row r="166" spans="1:8" ht="15.75" thickBot="1">
      <c r="A166" s="108"/>
      <c r="B166" s="62" t="s">
        <v>102</v>
      </c>
      <c r="C166" s="55">
        <v>200</v>
      </c>
      <c r="D166" s="58">
        <v>0.19</v>
      </c>
      <c r="E166" s="59">
        <v>0.04</v>
      </c>
      <c r="F166" s="59">
        <v>0.03</v>
      </c>
      <c r="G166" s="59">
        <v>1.33</v>
      </c>
      <c r="H166" s="59">
        <v>1009</v>
      </c>
    </row>
    <row r="167" spans="1:8" ht="15.75" thickBot="1">
      <c r="A167" s="108"/>
      <c r="B167" s="54" t="s">
        <v>61</v>
      </c>
      <c r="C167" s="55">
        <v>20</v>
      </c>
      <c r="D167" s="58">
        <v>1.32</v>
      </c>
      <c r="E167" s="59">
        <v>0.24</v>
      </c>
      <c r="F167" s="59">
        <v>7.92</v>
      </c>
      <c r="G167" s="59">
        <v>39.12</v>
      </c>
      <c r="H167" s="59" t="s">
        <v>53</v>
      </c>
    </row>
    <row r="168" spans="1:8" ht="15.75" thickBot="1">
      <c r="A168" s="109" t="s">
        <v>13</v>
      </c>
      <c r="B168" s="109"/>
      <c r="C168" s="39">
        <v>923</v>
      </c>
      <c r="D168" s="39">
        <f>SUM(D162:D167)</f>
        <v>26.160000000000004</v>
      </c>
      <c r="E168" s="40">
        <f>SUM(E162:E167)</f>
        <v>31.48999999999999</v>
      </c>
      <c r="F168" s="40">
        <f>SUM(F162:F167)</f>
        <v>59.300000000000004</v>
      </c>
      <c r="G168" s="40">
        <f>SUM(G162:G167)</f>
        <v>625.32</v>
      </c>
      <c r="H168" s="38"/>
    </row>
    <row r="169" spans="1:8" ht="15.75" thickBot="1">
      <c r="A169" s="106" t="s">
        <v>25</v>
      </c>
      <c r="B169" s="107"/>
      <c r="C169" s="107"/>
      <c r="D169" s="107"/>
      <c r="E169" s="107"/>
      <c r="F169" s="107"/>
      <c r="G169" s="107"/>
      <c r="H169" s="107"/>
    </row>
    <row r="170" spans="1:8" ht="15.75" thickBot="1">
      <c r="A170" s="108" t="s">
        <v>12</v>
      </c>
      <c r="B170" s="52" t="s">
        <v>68</v>
      </c>
      <c r="C170" s="53">
        <v>100</v>
      </c>
      <c r="D170" s="56">
        <v>1.1</v>
      </c>
      <c r="E170" s="57">
        <v>0.2</v>
      </c>
      <c r="F170" s="57">
        <v>3.8</v>
      </c>
      <c r="G170" s="57">
        <v>21.4</v>
      </c>
      <c r="H170" s="57">
        <v>982</v>
      </c>
    </row>
    <row r="171" spans="1:8" ht="36" thickBot="1">
      <c r="A171" s="108"/>
      <c r="B171" s="87" t="s">
        <v>193</v>
      </c>
      <c r="C171" s="55" t="s">
        <v>73</v>
      </c>
      <c r="D171" s="58">
        <v>7.21</v>
      </c>
      <c r="E171" s="59">
        <v>10.81</v>
      </c>
      <c r="F171" s="59">
        <v>17.66</v>
      </c>
      <c r="G171" s="59">
        <v>196.8</v>
      </c>
      <c r="H171" s="59">
        <v>157</v>
      </c>
    </row>
    <row r="172" spans="1:10" ht="35.25" thickBot="1">
      <c r="A172" s="108"/>
      <c r="B172" s="54" t="s">
        <v>124</v>
      </c>
      <c r="C172" s="55">
        <v>90</v>
      </c>
      <c r="D172" s="58">
        <v>14.02</v>
      </c>
      <c r="E172" s="59">
        <v>18.74</v>
      </c>
      <c r="F172" s="59">
        <v>5.58</v>
      </c>
      <c r="G172" s="59">
        <v>247.07</v>
      </c>
      <c r="H172" s="59" t="s">
        <v>126</v>
      </c>
      <c r="J172" s="7"/>
    </row>
    <row r="173" spans="1:10" ht="21.75" customHeight="1" thickBot="1">
      <c r="A173" s="108"/>
      <c r="B173" s="54" t="s">
        <v>125</v>
      </c>
      <c r="C173" s="55">
        <v>180</v>
      </c>
      <c r="D173" s="58">
        <v>5.13</v>
      </c>
      <c r="E173" s="59">
        <v>4.59</v>
      </c>
      <c r="F173" s="59">
        <v>35.48</v>
      </c>
      <c r="G173" s="59">
        <v>203.74</v>
      </c>
      <c r="H173" s="59">
        <v>585</v>
      </c>
      <c r="J173" s="7"/>
    </row>
    <row r="174" spans="1:10" ht="19.5" customHeight="1" thickBot="1">
      <c r="A174" s="108"/>
      <c r="B174" s="62" t="s">
        <v>102</v>
      </c>
      <c r="C174" s="55">
        <v>200</v>
      </c>
      <c r="D174" s="58">
        <v>0.19</v>
      </c>
      <c r="E174" s="59">
        <v>0.04</v>
      </c>
      <c r="F174" s="59">
        <v>0.03</v>
      </c>
      <c r="G174" s="59">
        <v>1.33</v>
      </c>
      <c r="H174" s="59">
        <v>1009</v>
      </c>
      <c r="J174" s="7"/>
    </row>
    <row r="175" spans="1:8" ht="15.75" thickBot="1">
      <c r="A175" s="108"/>
      <c r="B175" s="54" t="s">
        <v>59</v>
      </c>
      <c r="C175" s="55">
        <v>30</v>
      </c>
      <c r="D175" s="58">
        <v>2.25</v>
      </c>
      <c r="E175" s="59">
        <v>0.3</v>
      </c>
      <c r="F175" s="59">
        <v>15.3</v>
      </c>
      <c r="G175" s="59">
        <v>72.9</v>
      </c>
      <c r="H175" s="59" t="s">
        <v>53</v>
      </c>
    </row>
    <row r="176" spans="1:8" ht="15.75" thickBot="1">
      <c r="A176" s="108"/>
      <c r="B176" s="54" t="s">
        <v>61</v>
      </c>
      <c r="C176" s="55">
        <v>20</v>
      </c>
      <c r="D176" s="58">
        <v>1.32</v>
      </c>
      <c r="E176" s="59">
        <v>0.24</v>
      </c>
      <c r="F176" s="59">
        <v>7.92</v>
      </c>
      <c r="G176" s="59">
        <v>39.12</v>
      </c>
      <c r="H176" s="59" t="s">
        <v>53</v>
      </c>
    </row>
    <row r="177" spans="1:8" ht="15.75" thickBot="1">
      <c r="A177" s="130" t="s">
        <v>13</v>
      </c>
      <c r="B177" s="130"/>
      <c r="C177" s="39">
        <v>880</v>
      </c>
      <c r="D177" s="39">
        <f>SUM(D170:D176)</f>
        <v>31.22</v>
      </c>
      <c r="E177" s="40">
        <f>SUM(E170:E176)</f>
        <v>34.92</v>
      </c>
      <c r="F177" s="40">
        <f>SUM(F170:F176)</f>
        <v>85.77</v>
      </c>
      <c r="G177" s="40">
        <f>SUM(G170:G176)</f>
        <v>782.36</v>
      </c>
      <c r="H177" s="38"/>
    </row>
    <row r="178" spans="1:8" ht="15.75" customHeight="1">
      <c r="A178" s="30" t="s">
        <v>32</v>
      </c>
      <c r="B178" s="30"/>
      <c r="C178" s="47">
        <f>C168+C153</f>
        <v>1438</v>
      </c>
      <c r="D178" s="31">
        <f>D168+D153</f>
        <v>48.89000000000001</v>
      </c>
      <c r="E178" s="31">
        <f>E168+E153</f>
        <v>48.58999999999999</v>
      </c>
      <c r="F178" s="31">
        <f>F168+F153</f>
        <v>122.97</v>
      </c>
      <c r="G178" s="31">
        <f>G168+G153</f>
        <v>1168.7400000000002</v>
      </c>
      <c r="H178" s="32" t="s">
        <v>53</v>
      </c>
    </row>
    <row r="179" spans="1:8" ht="15.75" customHeight="1">
      <c r="A179" s="27" t="s">
        <v>33</v>
      </c>
      <c r="B179" s="25"/>
      <c r="C179" s="28">
        <f>C177+C160</f>
        <v>1435</v>
      </c>
      <c r="D179" s="28">
        <f>D177+D160</f>
        <v>56.09</v>
      </c>
      <c r="E179" s="28">
        <f>E177+E160</f>
        <v>53.85</v>
      </c>
      <c r="F179" s="28">
        <f>F177+F160</f>
        <v>157.41</v>
      </c>
      <c r="G179" s="28">
        <f>G177+G160</f>
        <v>1377.6200000000001</v>
      </c>
      <c r="H179" s="26" t="s">
        <v>53</v>
      </c>
    </row>
    <row r="180" spans="1:8" ht="15.75" customHeight="1">
      <c r="A180" s="128" t="s">
        <v>66</v>
      </c>
      <c r="B180" s="129"/>
      <c r="C180" s="129"/>
      <c r="D180" s="129"/>
      <c r="E180" s="129"/>
      <c r="F180" s="129"/>
      <c r="G180" s="129"/>
      <c r="H180" s="129"/>
    </row>
    <row r="181" spans="1:8" ht="15.75" thickBot="1">
      <c r="A181" s="106" t="s">
        <v>24</v>
      </c>
      <c r="B181" s="106"/>
      <c r="C181" s="106"/>
      <c r="D181" s="106"/>
      <c r="E181" s="106"/>
      <c r="F181" s="106"/>
      <c r="G181" s="106"/>
      <c r="H181" s="106"/>
    </row>
    <row r="182" spans="1:8" ht="31.5" customHeight="1" thickBot="1">
      <c r="A182" s="117" t="s">
        <v>8</v>
      </c>
      <c r="B182" s="52" t="s">
        <v>127</v>
      </c>
      <c r="C182" s="53" t="s">
        <v>100</v>
      </c>
      <c r="D182" s="64">
        <v>5.26</v>
      </c>
      <c r="E182" s="65">
        <v>6.64</v>
      </c>
      <c r="F182" s="65">
        <v>27.41</v>
      </c>
      <c r="G182" s="65">
        <v>190.48</v>
      </c>
      <c r="H182" s="65" t="s">
        <v>79</v>
      </c>
    </row>
    <row r="183" spans="1:8" ht="26.25" customHeight="1" thickBot="1">
      <c r="A183" s="118"/>
      <c r="B183" s="87" t="s">
        <v>174</v>
      </c>
      <c r="C183" s="63">
        <v>14898</v>
      </c>
      <c r="D183" s="66">
        <v>8.25</v>
      </c>
      <c r="E183" s="67">
        <v>14.04</v>
      </c>
      <c r="F183" s="67">
        <v>15.34</v>
      </c>
      <c r="G183" s="67">
        <v>220.71</v>
      </c>
      <c r="H183" s="67">
        <v>1017</v>
      </c>
    </row>
    <row r="184" spans="1:8" ht="15.75" thickBot="1">
      <c r="A184" s="118"/>
      <c r="B184" s="54" t="s">
        <v>88</v>
      </c>
      <c r="C184" s="55" t="s">
        <v>65</v>
      </c>
      <c r="D184" s="66">
        <v>1.36</v>
      </c>
      <c r="E184" s="67">
        <v>1.41</v>
      </c>
      <c r="F184" s="66">
        <v>2.14</v>
      </c>
      <c r="G184" s="67">
        <v>26.69</v>
      </c>
      <c r="H184" s="67">
        <v>603</v>
      </c>
    </row>
    <row r="185" spans="1:8" ht="15.75" thickBot="1">
      <c r="A185" s="118"/>
      <c r="B185" s="54" t="s">
        <v>69</v>
      </c>
      <c r="C185" s="55" t="s">
        <v>70</v>
      </c>
      <c r="D185" s="66">
        <v>0.6</v>
      </c>
      <c r="E185" s="67">
        <v>0.2</v>
      </c>
      <c r="F185" s="67">
        <v>19</v>
      </c>
      <c r="G185" s="67">
        <v>80.2</v>
      </c>
      <c r="H185" s="67"/>
    </row>
    <row r="186" spans="1:8" ht="15" customHeight="1" thickBot="1">
      <c r="A186" s="123" t="s">
        <v>11</v>
      </c>
      <c r="B186" s="124"/>
      <c r="C186" s="44">
        <v>524</v>
      </c>
      <c r="D186" s="44">
        <f>SUM(D182:D185)</f>
        <v>15.469999999999999</v>
      </c>
      <c r="E186" s="45">
        <f>SUM(E182:E185)</f>
        <v>22.29</v>
      </c>
      <c r="F186" s="45">
        <f>SUM(F182:F185)</f>
        <v>63.89</v>
      </c>
      <c r="G186" s="45">
        <f>SUM(G182:G185)</f>
        <v>518.08</v>
      </c>
      <c r="H186" s="38"/>
    </row>
    <row r="187" spans="1:8" ht="15" customHeight="1" thickBot="1">
      <c r="A187" s="125" t="s">
        <v>25</v>
      </c>
      <c r="B187" s="126"/>
      <c r="C187" s="126"/>
      <c r="D187" s="126"/>
      <c r="E187" s="126"/>
      <c r="F187" s="126"/>
      <c r="G187" s="126"/>
      <c r="H187" s="127"/>
    </row>
    <row r="188" spans="1:8" ht="25.5" customHeight="1" thickBot="1">
      <c r="A188" s="117" t="s">
        <v>8</v>
      </c>
      <c r="B188" s="52" t="s">
        <v>127</v>
      </c>
      <c r="C188" s="53" t="s">
        <v>77</v>
      </c>
      <c r="D188" s="64">
        <v>6.24</v>
      </c>
      <c r="E188" s="65">
        <v>7.89</v>
      </c>
      <c r="F188" s="65">
        <v>32.55</v>
      </c>
      <c r="G188" s="65">
        <v>226.19</v>
      </c>
      <c r="H188" s="65">
        <v>516</v>
      </c>
    </row>
    <row r="189" spans="1:8" ht="32.25" customHeight="1" thickBot="1">
      <c r="A189" s="118"/>
      <c r="B189" s="87" t="s">
        <v>174</v>
      </c>
      <c r="C189" s="63">
        <v>14902</v>
      </c>
      <c r="D189" s="66">
        <v>8.77</v>
      </c>
      <c r="E189" s="67">
        <v>14.91</v>
      </c>
      <c r="F189" s="67">
        <v>16.3</v>
      </c>
      <c r="G189" s="67">
        <v>234.51</v>
      </c>
      <c r="H189" s="67">
        <v>1017</v>
      </c>
    </row>
    <row r="190" spans="1:8" ht="28.5" customHeight="1" thickBot="1">
      <c r="A190" s="118"/>
      <c r="B190" s="87" t="s">
        <v>88</v>
      </c>
      <c r="C190" s="67" t="s">
        <v>65</v>
      </c>
      <c r="D190" s="66">
        <v>1.36</v>
      </c>
      <c r="E190" s="67">
        <v>1.41</v>
      </c>
      <c r="F190" s="67">
        <v>2.14</v>
      </c>
      <c r="G190" s="67">
        <v>26.69</v>
      </c>
      <c r="H190" s="67">
        <v>603</v>
      </c>
    </row>
    <row r="191" spans="1:8" ht="19.5" customHeight="1" thickBot="1">
      <c r="A191" s="118"/>
      <c r="B191" s="54" t="s">
        <v>69</v>
      </c>
      <c r="C191" s="55" t="s">
        <v>70</v>
      </c>
      <c r="D191" s="66">
        <v>0.6</v>
      </c>
      <c r="E191" s="67">
        <v>0.2</v>
      </c>
      <c r="F191" s="67">
        <v>19</v>
      </c>
      <c r="G191" s="67">
        <v>80.2</v>
      </c>
      <c r="H191" s="67"/>
    </row>
    <row r="192" spans="1:8" ht="18" customHeight="1" thickBot="1">
      <c r="A192" s="109" t="s">
        <v>11</v>
      </c>
      <c r="B192" s="109"/>
      <c r="C192" s="44">
        <v>558</v>
      </c>
      <c r="D192" s="44">
        <f>SUM(D188:D191)</f>
        <v>16.970000000000002</v>
      </c>
      <c r="E192" s="45">
        <f>SUM(E188:E191)</f>
        <v>24.41</v>
      </c>
      <c r="F192" s="45">
        <f>SUM(F188:F191)</f>
        <v>69.99</v>
      </c>
      <c r="G192" s="45">
        <f>SUM(G188:G191)</f>
        <v>567.59</v>
      </c>
      <c r="H192" s="38"/>
    </row>
    <row r="193" spans="1:8" ht="15.75" thickBot="1">
      <c r="A193" s="106" t="s">
        <v>24</v>
      </c>
      <c r="B193" s="106"/>
      <c r="C193" s="106"/>
      <c r="D193" s="106"/>
      <c r="E193" s="106"/>
      <c r="F193" s="106"/>
      <c r="G193" s="106"/>
      <c r="H193" s="106"/>
    </row>
    <row r="194" spans="1:8" ht="16.5" customHeight="1" thickBot="1">
      <c r="A194" s="108" t="s">
        <v>12</v>
      </c>
      <c r="B194" s="88" t="s">
        <v>62</v>
      </c>
      <c r="C194" s="89">
        <v>60</v>
      </c>
      <c r="D194" s="94">
        <v>0.48</v>
      </c>
      <c r="E194" s="95">
        <v>0.06</v>
      </c>
      <c r="F194" s="95">
        <v>1.5</v>
      </c>
      <c r="G194" s="95">
        <v>8.46</v>
      </c>
      <c r="H194" s="96">
        <v>982</v>
      </c>
    </row>
    <row r="195" spans="1:8" ht="39" customHeight="1" thickBot="1">
      <c r="A195" s="108"/>
      <c r="B195" s="90" t="s">
        <v>175</v>
      </c>
      <c r="C195" s="91" t="s">
        <v>128</v>
      </c>
      <c r="D195" s="97">
        <v>2.55</v>
      </c>
      <c r="E195" s="98">
        <v>5.42</v>
      </c>
      <c r="F195" s="98">
        <v>8.1</v>
      </c>
      <c r="G195" s="98">
        <v>91.42</v>
      </c>
      <c r="H195" s="98">
        <v>1005</v>
      </c>
    </row>
    <row r="196" spans="1:8" ht="30.75" customHeight="1" thickBot="1">
      <c r="A196" s="108"/>
      <c r="B196" s="92" t="s">
        <v>176</v>
      </c>
      <c r="C196" s="91">
        <v>120</v>
      </c>
      <c r="D196" s="97">
        <v>13.36</v>
      </c>
      <c r="E196" s="98">
        <v>21.62</v>
      </c>
      <c r="F196" s="98">
        <v>13.62</v>
      </c>
      <c r="G196" s="98">
        <v>302.5</v>
      </c>
      <c r="H196" s="98">
        <v>1055</v>
      </c>
    </row>
    <row r="197" spans="1:8" ht="21.75" thickBot="1">
      <c r="A197" s="108"/>
      <c r="B197" s="90" t="s">
        <v>177</v>
      </c>
      <c r="C197" s="91">
        <v>150</v>
      </c>
      <c r="D197" s="99">
        <v>4.63</v>
      </c>
      <c r="E197" s="100">
        <v>4.22</v>
      </c>
      <c r="F197" s="100">
        <v>35.56</v>
      </c>
      <c r="G197" s="100">
        <v>198.74</v>
      </c>
      <c r="H197" s="98">
        <v>310</v>
      </c>
    </row>
    <row r="198" spans="1:8" ht="27" thickBot="1">
      <c r="A198" s="108"/>
      <c r="B198" s="104" t="s">
        <v>186</v>
      </c>
      <c r="C198" s="55">
        <v>200</v>
      </c>
      <c r="D198" s="58">
        <v>0.11</v>
      </c>
      <c r="E198" s="59">
        <v>0.08</v>
      </c>
      <c r="F198" s="59">
        <v>12.3</v>
      </c>
      <c r="G198" s="59">
        <v>20.29</v>
      </c>
      <c r="H198" s="59">
        <v>904</v>
      </c>
    </row>
    <row r="199" spans="1:8" ht="15.75" thickBot="1">
      <c r="A199" s="108"/>
      <c r="B199" s="90" t="s">
        <v>61</v>
      </c>
      <c r="C199" s="93">
        <v>20</v>
      </c>
      <c r="D199" s="97">
        <v>1.32</v>
      </c>
      <c r="E199" s="98">
        <v>0.24</v>
      </c>
      <c r="F199" s="98">
        <v>7.92</v>
      </c>
      <c r="G199" s="98">
        <v>39.12</v>
      </c>
      <c r="H199" s="101" t="s">
        <v>53</v>
      </c>
    </row>
    <row r="200" spans="1:8" ht="15.75" thickBot="1">
      <c r="A200" s="109" t="s">
        <v>13</v>
      </c>
      <c r="B200" s="109"/>
      <c r="C200" s="39">
        <v>795</v>
      </c>
      <c r="D200" s="39">
        <f>SUM(D194:D199)</f>
        <v>22.45</v>
      </c>
      <c r="E200" s="40">
        <f>SUM(E194:E199)</f>
        <v>31.639999999999997</v>
      </c>
      <c r="F200" s="40">
        <f>SUM(F194:F199)</f>
        <v>79</v>
      </c>
      <c r="G200" s="40">
        <f>SUM(G194:G199)</f>
        <v>660.53</v>
      </c>
      <c r="H200" s="40"/>
    </row>
    <row r="201" spans="1:8" ht="15.75" thickBot="1">
      <c r="A201" s="106" t="s">
        <v>25</v>
      </c>
      <c r="B201" s="106"/>
      <c r="C201" s="106"/>
      <c r="D201" s="106"/>
      <c r="E201" s="106"/>
      <c r="F201" s="106"/>
      <c r="G201" s="106"/>
      <c r="H201" s="106"/>
    </row>
    <row r="202" spans="1:8" ht="15.75" thickBot="1">
      <c r="A202" s="108" t="s">
        <v>12</v>
      </c>
      <c r="B202" s="88" t="s">
        <v>62</v>
      </c>
      <c r="C202" s="89">
        <v>100</v>
      </c>
      <c r="D202" s="64">
        <v>0.8</v>
      </c>
      <c r="E202" s="65">
        <v>0.1</v>
      </c>
      <c r="F202" s="65">
        <v>2.5</v>
      </c>
      <c r="G202" s="65">
        <v>14.1</v>
      </c>
      <c r="H202" s="65">
        <v>982</v>
      </c>
    </row>
    <row r="203" spans="1:8" ht="34.5" customHeight="1" thickBot="1">
      <c r="A203" s="108"/>
      <c r="B203" s="90" t="s">
        <v>175</v>
      </c>
      <c r="C203" s="91" t="s">
        <v>63</v>
      </c>
      <c r="D203" s="66">
        <v>3.2</v>
      </c>
      <c r="E203" s="67">
        <v>6.81</v>
      </c>
      <c r="F203" s="67">
        <v>10.18</v>
      </c>
      <c r="G203" s="67">
        <v>114.81</v>
      </c>
      <c r="H203" s="67">
        <v>1005</v>
      </c>
    </row>
    <row r="204" spans="1:8" ht="34.5" thickBot="1">
      <c r="A204" s="108"/>
      <c r="B204" s="92" t="s">
        <v>176</v>
      </c>
      <c r="C204" s="91">
        <v>120</v>
      </c>
      <c r="D204" s="66">
        <v>13.36</v>
      </c>
      <c r="E204" s="67">
        <v>21.62</v>
      </c>
      <c r="F204" s="67">
        <v>13.62</v>
      </c>
      <c r="G204" s="67">
        <v>302.5</v>
      </c>
      <c r="H204" s="67">
        <v>1055</v>
      </c>
    </row>
    <row r="205" spans="1:8" ht="21.75" thickBot="1">
      <c r="A205" s="108"/>
      <c r="B205" s="90" t="s">
        <v>177</v>
      </c>
      <c r="C205" s="91">
        <v>180</v>
      </c>
      <c r="D205" s="66">
        <v>5.56</v>
      </c>
      <c r="E205" s="67">
        <v>5.06</v>
      </c>
      <c r="F205" s="67">
        <v>42.67</v>
      </c>
      <c r="G205" s="67">
        <v>238.49</v>
      </c>
      <c r="H205" s="67">
        <v>310</v>
      </c>
    </row>
    <row r="206" spans="1:8" ht="27" thickBot="1">
      <c r="A206" s="108"/>
      <c r="B206" s="104" t="s">
        <v>186</v>
      </c>
      <c r="C206" s="55">
        <v>200</v>
      </c>
      <c r="D206" s="58">
        <v>0.11</v>
      </c>
      <c r="E206" s="59">
        <v>0.08</v>
      </c>
      <c r="F206" s="59">
        <v>12.3</v>
      </c>
      <c r="G206" s="59">
        <v>20.29</v>
      </c>
      <c r="H206" s="59">
        <v>904</v>
      </c>
    </row>
    <row r="207" spans="1:8" ht="15.75" thickBot="1">
      <c r="A207" s="108"/>
      <c r="B207" s="90" t="s">
        <v>61</v>
      </c>
      <c r="C207" s="93">
        <v>30</v>
      </c>
      <c r="D207" s="69">
        <v>1.98</v>
      </c>
      <c r="E207" s="70">
        <v>0.36</v>
      </c>
      <c r="F207" s="70">
        <v>11.88</v>
      </c>
      <c r="G207" s="70">
        <v>58.68</v>
      </c>
      <c r="H207" s="71" t="s">
        <v>53</v>
      </c>
    </row>
    <row r="208" spans="1:8" ht="15.75" thickBot="1">
      <c r="A208" s="109" t="s">
        <v>13</v>
      </c>
      <c r="B208" s="109"/>
      <c r="C208" s="39">
        <v>925</v>
      </c>
      <c r="D208" s="39">
        <f>SUM(D202:D207)</f>
        <v>25.009999999999998</v>
      </c>
      <c r="E208" s="40">
        <f>SUM(E202:E207)</f>
        <v>34.03</v>
      </c>
      <c r="F208" s="40">
        <f>SUM(F202:F207)</f>
        <v>93.14999999999999</v>
      </c>
      <c r="G208" s="40">
        <f>SUM(G202:G207)</f>
        <v>748.8699999999999</v>
      </c>
      <c r="H208" s="40"/>
    </row>
    <row r="209" spans="1:8" ht="15">
      <c r="A209" s="27" t="s">
        <v>36</v>
      </c>
      <c r="B209" s="25"/>
      <c r="C209" s="28">
        <f>C208+C192</f>
        <v>1483</v>
      </c>
      <c r="D209" s="28">
        <f>D208+D192</f>
        <v>41.980000000000004</v>
      </c>
      <c r="E209" s="28">
        <f>E208+E192</f>
        <v>58.44</v>
      </c>
      <c r="F209" s="28">
        <f>F208+F192</f>
        <v>163.14</v>
      </c>
      <c r="G209" s="28">
        <f>G208+G192</f>
        <v>1316.46</v>
      </c>
      <c r="H209" s="26" t="s">
        <v>53</v>
      </c>
    </row>
    <row r="210" spans="1:8" ht="15">
      <c r="A210" s="111" t="s">
        <v>48</v>
      </c>
      <c r="B210" s="111"/>
      <c r="C210" s="111"/>
      <c r="D210" s="111"/>
      <c r="E210" s="111"/>
      <c r="F210" s="111"/>
      <c r="G210" s="111"/>
      <c r="H210" s="111"/>
    </row>
    <row r="211" spans="1:8" ht="15.75" thickBot="1">
      <c r="A211" s="106" t="s">
        <v>24</v>
      </c>
      <c r="B211" s="107"/>
      <c r="C211" s="107"/>
      <c r="D211" s="107"/>
      <c r="E211" s="107"/>
      <c r="F211" s="107"/>
      <c r="G211" s="107"/>
      <c r="H211" s="107"/>
    </row>
    <row r="212" spans="1:8" ht="29.25" customHeight="1" thickBot="1">
      <c r="A212" s="108" t="s">
        <v>8</v>
      </c>
      <c r="B212" s="52" t="s">
        <v>129</v>
      </c>
      <c r="C212" s="53" t="s">
        <v>130</v>
      </c>
      <c r="D212" s="64">
        <v>11.38</v>
      </c>
      <c r="E212" s="65">
        <v>13.5</v>
      </c>
      <c r="F212" s="65">
        <v>6.95</v>
      </c>
      <c r="G212" s="65">
        <v>194.82</v>
      </c>
      <c r="H212" s="65">
        <v>252</v>
      </c>
    </row>
    <row r="213" spans="1:8" ht="24.75" customHeight="1" thickBot="1">
      <c r="A213" s="108"/>
      <c r="B213" s="54" t="s">
        <v>91</v>
      </c>
      <c r="C213" s="55">
        <v>150</v>
      </c>
      <c r="D213" s="66">
        <v>3.09</v>
      </c>
      <c r="E213" s="67">
        <v>4.47</v>
      </c>
      <c r="F213" s="67">
        <v>20.1</v>
      </c>
      <c r="G213" s="67">
        <v>132.99</v>
      </c>
      <c r="H213" s="67">
        <v>371</v>
      </c>
    </row>
    <row r="214" spans="1:8" ht="15.75" thickBot="1">
      <c r="A214" s="108"/>
      <c r="B214" s="54" t="s">
        <v>131</v>
      </c>
      <c r="C214" s="55">
        <v>200</v>
      </c>
      <c r="D214" s="66">
        <v>0</v>
      </c>
      <c r="E214" s="67">
        <v>0</v>
      </c>
      <c r="F214" s="67">
        <v>21.39</v>
      </c>
      <c r="G214" s="67">
        <v>85.56</v>
      </c>
      <c r="H214" s="67">
        <v>902</v>
      </c>
    </row>
    <row r="215" spans="1:8" ht="14.25" customHeight="1" thickBot="1">
      <c r="A215" s="108"/>
      <c r="B215" s="54" t="s">
        <v>61</v>
      </c>
      <c r="C215" s="55">
        <v>40</v>
      </c>
      <c r="D215" s="58">
        <v>2.64</v>
      </c>
      <c r="E215" s="59">
        <v>0.48</v>
      </c>
      <c r="F215" s="59">
        <v>15.84</v>
      </c>
      <c r="G215" s="59">
        <v>78.24</v>
      </c>
      <c r="H215" s="60" t="s">
        <v>53</v>
      </c>
    </row>
    <row r="216" spans="1:8" ht="19.5" customHeight="1" thickBot="1">
      <c r="A216" s="108"/>
      <c r="B216" s="54" t="s">
        <v>132</v>
      </c>
      <c r="C216" s="55">
        <v>115</v>
      </c>
      <c r="D216" s="66">
        <v>0.46</v>
      </c>
      <c r="E216" s="67">
        <v>0.46</v>
      </c>
      <c r="F216" s="67">
        <v>11.27</v>
      </c>
      <c r="G216" s="67">
        <v>51.06</v>
      </c>
      <c r="H216" s="67" t="s">
        <v>53</v>
      </c>
    </row>
    <row r="217" spans="1:8" ht="17.25" customHeight="1" thickBot="1">
      <c r="A217" s="109" t="s">
        <v>11</v>
      </c>
      <c r="B217" s="109"/>
      <c r="C217" s="35">
        <v>591</v>
      </c>
      <c r="D217" s="39">
        <f>SUM(D212:D216)</f>
        <v>17.57</v>
      </c>
      <c r="E217" s="40">
        <f>SUM(E212:E216)</f>
        <v>18.91</v>
      </c>
      <c r="F217" s="40">
        <f>SUM(F212:F216)</f>
        <v>75.55</v>
      </c>
      <c r="G217" s="40">
        <f>SUM(G212:G216)</f>
        <v>542.6700000000001</v>
      </c>
      <c r="H217" s="38" t="s">
        <v>53</v>
      </c>
    </row>
    <row r="218" spans="1:8" ht="17.25" customHeight="1" thickBot="1">
      <c r="A218" s="106" t="s">
        <v>25</v>
      </c>
      <c r="B218" s="106"/>
      <c r="C218" s="106"/>
      <c r="D218" s="106"/>
      <c r="E218" s="106"/>
      <c r="F218" s="106"/>
      <c r="G218" s="106"/>
      <c r="H218" s="106"/>
    </row>
    <row r="219" spans="1:8" ht="33.75" customHeight="1" thickBot="1">
      <c r="A219" s="108" t="s">
        <v>8</v>
      </c>
      <c r="B219" s="52" t="s">
        <v>129</v>
      </c>
      <c r="C219" s="53" t="s">
        <v>130</v>
      </c>
      <c r="D219" s="64">
        <v>11.38</v>
      </c>
      <c r="E219" s="65">
        <v>13.5</v>
      </c>
      <c r="F219" s="65">
        <v>6.95</v>
      </c>
      <c r="G219" s="65">
        <v>194.82</v>
      </c>
      <c r="H219" s="65">
        <v>252</v>
      </c>
    </row>
    <row r="220" spans="1:8" ht="23.25" thickBot="1">
      <c r="A220" s="108"/>
      <c r="B220" s="54" t="s">
        <v>133</v>
      </c>
      <c r="C220" s="55">
        <v>180</v>
      </c>
      <c r="D220" s="66">
        <v>3.71</v>
      </c>
      <c r="E220" s="67">
        <v>5.36</v>
      </c>
      <c r="F220" s="67">
        <v>24.12</v>
      </c>
      <c r="G220" s="67">
        <v>159.59</v>
      </c>
      <c r="H220" s="67">
        <v>371</v>
      </c>
    </row>
    <row r="221" spans="1:8" ht="15.75" thickBot="1">
      <c r="A221" s="108"/>
      <c r="B221" s="54" t="s">
        <v>131</v>
      </c>
      <c r="C221" s="55">
        <v>200</v>
      </c>
      <c r="D221" s="66">
        <v>0</v>
      </c>
      <c r="E221" s="67">
        <v>0</v>
      </c>
      <c r="F221" s="67">
        <v>21.39</v>
      </c>
      <c r="G221" s="67">
        <v>85.56</v>
      </c>
      <c r="H221" s="67">
        <v>902</v>
      </c>
    </row>
    <row r="222" spans="1:8" ht="15.75" thickBot="1">
      <c r="A222" s="108"/>
      <c r="B222" s="54" t="s">
        <v>61</v>
      </c>
      <c r="C222" s="55">
        <v>40</v>
      </c>
      <c r="D222" s="58">
        <v>2.64</v>
      </c>
      <c r="E222" s="59">
        <v>0.48</v>
      </c>
      <c r="F222" s="59">
        <v>15.84</v>
      </c>
      <c r="G222" s="59">
        <v>78.24</v>
      </c>
      <c r="H222" s="60" t="s">
        <v>53</v>
      </c>
    </row>
    <row r="223" spans="1:8" ht="15.75" thickBot="1">
      <c r="A223" s="108"/>
      <c r="B223" s="54" t="s">
        <v>132</v>
      </c>
      <c r="C223" s="55">
        <v>128</v>
      </c>
      <c r="D223" s="66">
        <v>0.51</v>
      </c>
      <c r="E223" s="67">
        <v>0.51</v>
      </c>
      <c r="F223" s="67">
        <v>12.54</v>
      </c>
      <c r="G223" s="67">
        <v>56.83</v>
      </c>
      <c r="H223" s="67" t="s">
        <v>53</v>
      </c>
    </row>
    <row r="224" spans="1:8" ht="15.75" thickBot="1">
      <c r="A224" s="109" t="s">
        <v>11</v>
      </c>
      <c r="B224" s="109"/>
      <c r="C224" s="44">
        <v>628</v>
      </c>
      <c r="D224" s="39">
        <f>SUM(D219:D223)</f>
        <v>18.240000000000002</v>
      </c>
      <c r="E224" s="40">
        <f>SUM(E219:E223)</f>
        <v>19.85</v>
      </c>
      <c r="F224" s="40">
        <f>SUM(F219:F223)</f>
        <v>80.84</v>
      </c>
      <c r="G224" s="40">
        <f>SUM(G219:G223)</f>
        <v>575.04</v>
      </c>
      <c r="H224" s="38"/>
    </row>
    <row r="225" spans="1:8" ht="15.75" thickBot="1">
      <c r="A225" s="106" t="s">
        <v>24</v>
      </c>
      <c r="B225" s="107"/>
      <c r="C225" s="107"/>
      <c r="D225" s="107"/>
      <c r="E225" s="107"/>
      <c r="F225" s="107"/>
      <c r="G225" s="107"/>
      <c r="H225" s="107"/>
    </row>
    <row r="226" spans="1:8" ht="32.25" customHeight="1" thickBot="1">
      <c r="A226" s="108" t="s">
        <v>12</v>
      </c>
      <c r="B226" s="52" t="s">
        <v>68</v>
      </c>
      <c r="C226" s="53">
        <v>60</v>
      </c>
      <c r="D226" s="64">
        <v>0.66</v>
      </c>
      <c r="E226" s="65">
        <v>0.12</v>
      </c>
      <c r="F226" s="65">
        <v>2.28</v>
      </c>
      <c r="G226" s="65">
        <v>12.84</v>
      </c>
      <c r="H226" s="65">
        <v>982</v>
      </c>
    </row>
    <row r="227" spans="1:8" ht="27.75" customHeight="1" thickBot="1">
      <c r="A227" s="108"/>
      <c r="B227" s="54" t="s">
        <v>134</v>
      </c>
      <c r="C227" s="55" t="s">
        <v>123</v>
      </c>
      <c r="D227" s="66">
        <v>3.54</v>
      </c>
      <c r="E227" s="67">
        <v>5.38</v>
      </c>
      <c r="F227" s="67">
        <v>6.54</v>
      </c>
      <c r="G227" s="67">
        <v>88.73</v>
      </c>
      <c r="H227" s="67" t="s">
        <v>107</v>
      </c>
    </row>
    <row r="228" spans="1:8" ht="29.25" customHeight="1" thickBot="1">
      <c r="A228" s="108"/>
      <c r="B228" s="54" t="s">
        <v>135</v>
      </c>
      <c r="C228" s="55" t="s">
        <v>136</v>
      </c>
      <c r="D228" s="66">
        <v>13.22</v>
      </c>
      <c r="E228" s="67">
        <v>11.2</v>
      </c>
      <c r="F228" s="67">
        <v>6.72</v>
      </c>
      <c r="G228" s="67">
        <v>180.57</v>
      </c>
      <c r="H228" s="67" t="s">
        <v>138</v>
      </c>
    </row>
    <row r="229" spans="1:8" ht="21.75" customHeight="1" thickBot="1">
      <c r="A229" s="108"/>
      <c r="B229" s="54" t="s">
        <v>137</v>
      </c>
      <c r="C229" s="55">
        <v>150</v>
      </c>
      <c r="D229" s="66">
        <v>4.34</v>
      </c>
      <c r="E229" s="67">
        <v>14.12</v>
      </c>
      <c r="F229" s="67">
        <v>29.15</v>
      </c>
      <c r="G229" s="67">
        <v>260.96</v>
      </c>
      <c r="H229" s="67">
        <v>309</v>
      </c>
    </row>
    <row r="230" spans="1:8" ht="23.25" thickBot="1">
      <c r="A230" s="108"/>
      <c r="B230" s="87" t="s">
        <v>191</v>
      </c>
      <c r="C230" s="55">
        <v>200</v>
      </c>
      <c r="D230" s="66">
        <v>0.57</v>
      </c>
      <c r="E230" s="67">
        <v>0</v>
      </c>
      <c r="F230" s="67">
        <v>19.55</v>
      </c>
      <c r="G230" s="67">
        <v>80.48</v>
      </c>
      <c r="H230" s="67" t="s">
        <v>72</v>
      </c>
    </row>
    <row r="231" spans="1:8" ht="15.75" thickBot="1">
      <c r="A231" s="108"/>
      <c r="B231" s="54" t="s">
        <v>61</v>
      </c>
      <c r="C231" s="55">
        <v>20</v>
      </c>
      <c r="D231" s="66">
        <v>1.32</v>
      </c>
      <c r="E231" s="67">
        <v>0.24</v>
      </c>
      <c r="F231" s="67">
        <v>7.92</v>
      </c>
      <c r="G231" s="67">
        <v>39.12</v>
      </c>
      <c r="H231" s="68" t="s">
        <v>53</v>
      </c>
    </row>
    <row r="232" spans="1:18" ht="16.5" thickBot="1">
      <c r="A232" s="109" t="s">
        <v>13</v>
      </c>
      <c r="B232" s="109"/>
      <c r="C232" s="39">
        <v>775</v>
      </c>
      <c r="D232" s="39">
        <f>SUM(D226:D231)</f>
        <v>23.650000000000002</v>
      </c>
      <c r="E232" s="40">
        <f>SUM(E226:E231)</f>
        <v>31.06</v>
      </c>
      <c r="F232" s="40">
        <f>SUM(F226:F231)</f>
        <v>72.16</v>
      </c>
      <c r="G232" s="40">
        <f>SUM(G226:G231)</f>
        <v>662.6999999999999</v>
      </c>
      <c r="H232" s="38" t="s">
        <v>53</v>
      </c>
      <c r="J232" s="6"/>
      <c r="K232" s="131"/>
      <c r="L232" s="15"/>
      <c r="M232" s="16"/>
      <c r="N232" s="16"/>
      <c r="O232" s="16"/>
      <c r="P232" s="16"/>
      <c r="Q232" s="16"/>
      <c r="R232" s="14"/>
    </row>
    <row r="233" spans="1:18" ht="16.5" thickBot="1">
      <c r="A233" s="106" t="s">
        <v>25</v>
      </c>
      <c r="B233" s="106"/>
      <c r="C233" s="106"/>
      <c r="D233" s="106"/>
      <c r="E233" s="106"/>
      <c r="F233" s="106"/>
      <c r="G233" s="106"/>
      <c r="H233" s="106"/>
      <c r="J233" s="6"/>
      <c r="K233" s="131"/>
      <c r="L233" s="15"/>
      <c r="M233" s="17"/>
      <c r="N233" s="17"/>
      <c r="O233" s="17"/>
      <c r="P233" s="17"/>
      <c r="Q233" s="17"/>
      <c r="R233" s="17"/>
    </row>
    <row r="234" spans="1:18" ht="15.75" thickBot="1">
      <c r="A234" s="108" t="s">
        <v>12</v>
      </c>
      <c r="B234" s="52" t="s">
        <v>68</v>
      </c>
      <c r="C234" s="53">
        <v>100</v>
      </c>
      <c r="D234" s="64">
        <v>1.1</v>
      </c>
      <c r="E234" s="65">
        <v>0.2</v>
      </c>
      <c r="F234" s="65">
        <v>3.8</v>
      </c>
      <c r="G234" s="65">
        <v>21.4</v>
      </c>
      <c r="H234" s="65">
        <v>982</v>
      </c>
      <c r="J234" s="6"/>
      <c r="K234" s="131"/>
      <c r="L234" s="6"/>
      <c r="M234" s="6"/>
      <c r="N234" s="6"/>
      <c r="O234" s="6"/>
      <c r="P234" s="6"/>
      <c r="Q234" s="6"/>
      <c r="R234" s="6"/>
    </row>
    <row r="235" spans="1:18" ht="26.25" customHeight="1" thickBot="1">
      <c r="A235" s="108"/>
      <c r="B235" s="54" t="s">
        <v>134</v>
      </c>
      <c r="C235" s="55" t="s">
        <v>73</v>
      </c>
      <c r="D235" s="66">
        <v>4.49</v>
      </c>
      <c r="E235" s="67">
        <v>6.82</v>
      </c>
      <c r="F235" s="67">
        <v>8.3</v>
      </c>
      <c r="G235" s="67">
        <v>112.54</v>
      </c>
      <c r="H235" s="67" t="s">
        <v>107</v>
      </c>
      <c r="J235" s="6"/>
      <c r="K235" s="131"/>
      <c r="L235" s="6"/>
      <c r="M235" s="6"/>
      <c r="N235" s="6"/>
      <c r="O235" s="6"/>
      <c r="P235" s="6"/>
      <c r="Q235" s="6"/>
      <c r="R235" s="6"/>
    </row>
    <row r="236" spans="1:18" ht="28.5" customHeight="1" thickBot="1">
      <c r="A236" s="108"/>
      <c r="B236" s="54" t="s">
        <v>135</v>
      </c>
      <c r="C236" s="55" t="s">
        <v>139</v>
      </c>
      <c r="D236" s="66">
        <v>16.52</v>
      </c>
      <c r="E236" s="67">
        <v>14</v>
      </c>
      <c r="F236" s="67">
        <v>8.4</v>
      </c>
      <c r="G236" s="67">
        <v>225.71</v>
      </c>
      <c r="H236" s="67" t="s">
        <v>138</v>
      </c>
      <c r="J236" s="6"/>
      <c r="K236" s="131"/>
      <c r="L236" s="6"/>
      <c r="M236" s="6"/>
      <c r="N236" s="6"/>
      <c r="O236" s="6"/>
      <c r="P236" s="6"/>
      <c r="Q236" s="6"/>
      <c r="R236" s="6"/>
    </row>
    <row r="237" spans="1:18" ht="23.25" thickBot="1">
      <c r="A237" s="108"/>
      <c r="B237" s="54" t="s">
        <v>137</v>
      </c>
      <c r="C237" s="55">
        <v>180</v>
      </c>
      <c r="D237" s="66">
        <v>5.2</v>
      </c>
      <c r="E237" s="67">
        <v>16.94</v>
      </c>
      <c r="F237" s="67">
        <v>34.97</v>
      </c>
      <c r="G237" s="67">
        <v>313.15</v>
      </c>
      <c r="H237" s="67">
        <v>309</v>
      </c>
      <c r="J237" s="6"/>
      <c r="K237" s="131"/>
      <c r="L237" s="6"/>
      <c r="M237" s="6"/>
      <c r="N237" s="6"/>
      <c r="O237" s="6"/>
      <c r="P237" s="6"/>
      <c r="Q237" s="6"/>
      <c r="R237" s="6"/>
    </row>
    <row r="238" spans="1:18" ht="23.25" thickBot="1">
      <c r="A238" s="108"/>
      <c r="B238" s="87" t="s">
        <v>192</v>
      </c>
      <c r="C238" s="55">
        <v>200</v>
      </c>
      <c r="D238" s="66">
        <v>0.57</v>
      </c>
      <c r="E238" s="67">
        <v>0</v>
      </c>
      <c r="F238" s="67">
        <v>19.55</v>
      </c>
      <c r="G238" s="67">
        <v>80.48</v>
      </c>
      <c r="H238" s="67" t="s">
        <v>72</v>
      </c>
      <c r="J238" s="6"/>
      <c r="K238" s="131"/>
      <c r="L238" s="6"/>
      <c r="M238" s="6"/>
      <c r="N238" s="6"/>
      <c r="O238" s="6"/>
      <c r="P238" s="6"/>
      <c r="Q238" s="6"/>
      <c r="R238" s="6"/>
    </row>
    <row r="239" spans="1:18" ht="15.75" thickBot="1">
      <c r="A239" s="108"/>
      <c r="B239" s="54" t="s">
        <v>61</v>
      </c>
      <c r="C239" s="55">
        <v>30</v>
      </c>
      <c r="D239" s="66">
        <v>1.98</v>
      </c>
      <c r="E239" s="67">
        <v>0.36</v>
      </c>
      <c r="F239" s="67">
        <v>11.88</v>
      </c>
      <c r="G239" s="67">
        <v>58.68</v>
      </c>
      <c r="H239" s="68" t="s">
        <v>53</v>
      </c>
      <c r="J239" s="6"/>
      <c r="K239" s="131"/>
      <c r="L239" s="6"/>
      <c r="M239" s="6"/>
      <c r="N239" s="6"/>
      <c r="O239" s="6"/>
      <c r="P239" s="6"/>
      <c r="Q239" s="6"/>
      <c r="R239" s="6"/>
    </row>
    <row r="240" spans="1:18" ht="15.75" thickBot="1">
      <c r="A240" s="109" t="s">
        <v>13</v>
      </c>
      <c r="B240" s="109"/>
      <c r="C240" s="39">
        <v>910</v>
      </c>
      <c r="D240" s="39">
        <f>SUM(D234:D239)</f>
        <v>29.86</v>
      </c>
      <c r="E240" s="40">
        <f>SUM(E234:E239)</f>
        <v>38.32</v>
      </c>
      <c r="F240" s="40">
        <f>SUM(F234:F239)</f>
        <v>86.89999999999999</v>
      </c>
      <c r="G240" s="40">
        <f>SUM(G234:G239)</f>
        <v>811.9599999999999</v>
      </c>
      <c r="H240" s="40" t="s">
        <v>53</v>
      </c>
      <c r="J240" s="6"/>
      <c r="K240" s="131"/>
      <c r="L240" s="6"/>
      <c r="M240" s="6"/>
      <c r="N240" s="6"/>
      <c r="O240" s="6"/>
      <c r="P240" s="6"/>
      <c r="Q240" s="6"/>
      <c r="R240" s="6"/>
    </row>
    <row r="241" spans="1:8" ht="15">
      <c r="A241" s="110" t="s">
        <v>37</v>
      </c>
      <c r="B241" s="110"/>
      <c r="C241" s="48">
        <f>C232+C217</f>
        <v>1366</v>
      </c>
      <c r="D241" s="20">
        <f>D232+D217</f>
        <v>41.22</v>
      </c>
      <c r="E241" s="20">
        <f>E232+E217</f>
        <v>49.97</v>
      </c>
      <c r="F241" s="20">
        <f>F232+F217</f>
        <v>147.70999999999998</v>
      </c>
      <c r="G241" s="20">
        <f>G232+G217</f>
        <v>1205.37</v>
      </c>
      <c r="H241" s="29" t="s">
        <v>53</v>
      </c>
    </row>
    <row r="242" spans="1:8" ht="15">
      <c r="A242" s="27" t="s">
        <v>38</v>
      </c>
      <c r="B242" s="27"/>
      <c r="C242" s="48">
        <f>C240+C224</f>
        <v>1538</v>
      </c>
      <c r="D242" s="28">
        <f>D240+D224</f>
        <v>48.1</v>
      </c>
      <c r="E242" s="28">
        <f>E240+E224</f>
        <v>58.17</v>
      </c>
      <c r="F242" s="28">
        <f>F240+F224</f>
        <v>167.74</v>
      </c>
      <c r="G242" s="28">
        <f>G240+G224</f>
        <v>1387</v>
      </c>
      <c r="H242" s="21" t="s">
        <v>53</v>
      </c>
    </row>
    <row r="243" spans="1:8" ht="15">
      <c r="A243" s="111" t="s">
        <v>51</v>
      </c>
      <c r="B243" s="111"/>
      <c r="C243" s="111"/>
      <c r="D243" s="111"/>
      <c r="E243" s="111"/>
      <c r="F243" s="111"/>
      <c r="G243" s="111"/>
      <c r="H243" s="111"/>
    </row>
    <row r="244" spans="1:8" ht="15.75" thickBot="1">
      <c r="A244" s="106" t="s">
        <v>24</v>
      </c>
      <c r="B244" s="107"/>
      <c r="C244" s="107"/>
      <c r="D244" s="107"/>
      <c r="E244" s="107"/>
      <c r="F244" s="107"/>
      <c r="G244" s="107"/>
      <c r="H244" s="107"/>
    </row>
    <row r="245" spans="1:8" ht="31.5" thickBot="1">
      <c r="A245" s="108" t="s">
        <v>8</v>
      </c>
      <c r="B245" s="52" t="s">
        <v>140</v>
      </c>
      <c r="C245" s="53" t="s">
        <v>141</v>
      </c>
      <c r="D245" s="64">
        <v>20.92</v>
      </c>
      <c r="E245" s="65">
        <v>7.85</v>
      </c>
      <c r="F245" s="65">
        <v>24.1</v>
      </c>
      <c r="G245" s="65">
        <v>250.76</v>
      </c>
      <c r="H245" s="65">
        <v>342</v>
      </c>
    </row>
    <row r="246" spans="1:8" ht="20.25" customHeight="1" thickBot="1">
      <c r="A246" s="108"/>
      <c r="B246" s="54" t="s">
        <v>59</v>
      </c>
      <c r="C246" s="55">
        <v>41</v>
      </c>
      <c r="D246" s="66">
        <v>3.08</v>
      </c>
      <c r="E246" s="67">
        <v>0.41</v>
      </c>
      <c r="F246" s="67">
        <v>20.91</v>
      </c>
      <c r="G246" s="67">
        <v>99.63</v>
      </c>
      <c r="H246" s="68" t="s">
        <v>53</v>
      </c>
    </row>
    <row r="247" spans="1:8" ht="15.75" thickBot="1">
      <c r="A247" s="108"/>
      <c r="B247" s="62" t="s">
        <v>102</v>
      </c>
      <c r="C247" s="55">
        <v>200</v>
      </c>
      <c r="D247" s="69">
        <v>0.19</v>
      </c>
      <c r="E247" s="70">
        <v>0.04</v>
      </c>
      <c r="F247" s="70">
        <v>0.03</v>
      </c>
      <c r="G247" s="70">
        <v>1.33</v>
      </c>
      <c r="H247" s="70">
        <v>1009</v>
      </c>
    </row>
    <row r="248" spans="1:8" ht="18" customHeight="1" thickBot="1">
      <c r="A248" s="108"/>
      <c r="B248" s="54" t="s">
        <v>142</v>
      </c>
      <c r="C248" s="55">
        <v>202</v>
      </c>
      <c r="D248" s="69">
        <v>1.91</v>
      </c>
      <c r="E248" s="70">
        <v>0.64</v>
      </c>
      <c r="F248" s="70">
        <v>26.72</v>
      </c>
      <c r="G248" s="70">
        <v>120.26</v>
      </c>
      <c r="H248" s="70" t="s">
        <v>53</v>
      </c>
    </row>
    <row r="249" spans="1:8" ht="15.75" thickBot="1">
      <c r="A249" s="109" t="s">
        <v>11</v>
      </c>
      <c r="B249" s="109"/>
      <c r="C249" s="39">
        <v>563</v>
      </c>
      <c r="D249" s="39">
        <f>SUM(D245:D248)</f>
        <v>26.1</v>
      </c>
      <c r="E249" s="40">
        <f>SUM(E245:E248)</f>
        <v>8.94</v>
      </c>
      <c r="F249" s="40">
        <f>SUM(F245:F248)</f>
        <v>71.76</v>
      </c>
      <c r="G249" s="40">
        <f>SUM(G245:G248)</f>
        <v>471.97999999999996</v>
      </c>
      <c r="H249" s="40"/>
    </row>
    <row r="250" spans="1:8" ht="15.75" thickBot="1">
      <c r="A250" s="106" t="s">
        <v>25</v>
      </c>
      <c r="B250" s="107"/>
      <c r="C250" s="107"/>
      <c r="D250" s="107"/>
      <c r="E250" s="107"/>
      <c r="F250" s="107"/>
      <c r="G250" s="107"/>
      <c r="H250" s="107"/>
    </row>
    <row r="251" spans="1:8" ht="31.5" thickBot="1">
      <c r="A251" s="108" t="s">
        <v>8</v>
      </c>
      <c r="B251" s="52" t="s">
        <v>140</v>
      </c>
      <c r="C251" s="53" t="s">
        <v>143</v>
      </c>
      <c r="D251" s="64">
        <v>23.54</v>
      </c>
      <c r="E251" s="65">
        <v>8.84</v>
      </c>
      <c r="F251" s="65">
        <v>27.11</v>
      </c>
      <c r="G251" s="65">
        <v>282.11</v>
      </c>
      <c r="H251" s="65">
        <v>342</v>
      </c>
    </row>
    <row r="252" spans="1:8" ht="18.75" customHeight="1" thickBot="1">
      <c r="A252" s="108"/>
      <c r="B252" s="54" t="s">
        <v>59</v>
      </c>
      <c r="C252" s="55">
        <v>50</v>
      </c>
      <c r="D252" s="66">
        <v>3.75</v>
      </c>
      <c r="E252" s="67">
        <v>0.5</v>
      </c>
      <c r="F252" s="67">
        <v>25.5</v>
      </c>
      <c r="G252" s="67">
        <v>121.5</v>
      </c>
      <c r="H252" s="68" t="s">
        <v>53</v>
      </c>
    </row>
    <row r="253" spans="1:8" ht="18" customHeight="1" thickBot="1">
      <c r="A253" s="108"/>
      <c r="B253" s="62" t="s">
        <v>102</v>
      </c>
      <c r="C253" s="55">
        <v>200</v>
      </c>
      <c r="D253" s="69">
        <v>0.19</v>
      </c>
      <c r="E253" s="70">
        <v>0.04</v>
      </c>
      <c r="F253" s="70">
        <v>0.03</v>
      </c>
      <c r="G253" s="70">
        <v>1.33</v>
      </c>
      <c r="H253" s="70">
        <v>1009</v>
      </c>
    </row>
    <row r="254" spans="1:8" ht="15.75" thickBot="1">
      <c r="A254" s="108"/>
      <c r="B254" s="54" t="s">
        <v>142</v>
      </c>
      <c r="C254" s="55">
        <v>190</v>
      </c>
      <c r="D254" s="69">
        <v>1.8</v>
      </c>
      <c r="E254" s="70">
        <v>0.6</v>
      </c>
      <c r="F254" s="70">
        <v>25.14</v>
      </c>
      <c r="G254" s="70">
        <v>113.12</v>
      </c>
      <c r="H254" s="70" t="s">
        <v>53</v>
      </c>
    </row>
    <row r="255" spans="1:8" ht="15.75" thickBot="1">
      <c r="A255" s="109" t="s">
        <v>11</v>
      </c>
      <c r="B255" s="109"/>
      <c r="C255" s="39">
        <v>575</v>
      </c>
      <c r="D255" s="39">
        <f>SUM(D251:D254)</f>
        <v>29.28</v>
      </c>
      <c r="E255" s="40">
        <f>SUM(E251:E254)</f>
        <v>9.979999999999999</v>
      </c>
      <c r="F255" s="40">
        <f>SUM(F251:F254)</f>
        <v>77.78</v>
      </c>
      <c r="G255" s="40">
        <f>SUM(G251:G254)</f>
        <v>518.06</v>
      </c>
      <c r="H255" s="40"/>
    </row>
    <row r="256" spans="1:8" ht="15.75" thickBot="1">
      <c r="A256" s="106" t="s">
        <v>24</v>
      </c>
      <c r="B256" s="107"/>
      <c r="C256" s="107"/>
      <c r="D256" s="107"/>
      <c r="E256" s="107"/>
      <c r="F256" s="107"/>
      <c r="G256" s="107"/>
      <c r="H256" s="107"/>
    </row>
    <row r="257" spans="1:8" ht="23.25" thickBot="1">
      <c r="A257" s="108" t="s">
        <v>12</v>
      </c>
      <c r="B257" s="52" t="s">
        <v>144</v>
      </c>
      <c r="C257" s="53" t="s">
        <v>123</v>
      </c>
      <c r="D257" s="64">
        <v>4.07</v>
      </c>
      <c r="E257" s="65">
        <v>7.47</v>
      </c>
      <c r="F257" s="65">
        <v>12.11</v>
      </c>
      <c r="G257" s="65">
        <v>131.96</v>
      </c>
      <c r="H257" s="65">
        <v>17</v>
      </c>
    </row>
    <row r="258" spans="1:8" ht="32.25" customHeight="1" thickBot="1">
      <c r="A258" s="108"/>
      <c r="B258" s="54" t="s">
        <v>145</v>
      </c>
      <c r="C258" s="55" t="s">
        <v>136</v>
      </c>
      <c r="D258" s="66">
        <v>11.35</v>
      </c>
      <c r="E258" s="67">
        <v>18.32</v>
      </c>
      <c r="F258" s="67">
        <v>8.02</v>
      </c>
      <c r="G258" s="67">
        <v>242.32</v>
      </c>
      <c r="H258" s="67">
        <v>209</v>
      </c>
    </row>
    <row r="259" spans="1:8" ht="26.25" customHeight="1" thickBot="1">
      <c r="A259" s="108"/>
      <c r="B259" s="54" t="s">
        <v>146</v>
      </c>
      <c r="C259" s="55">
        <v>150</v>
      </c>
      <c r="D259" s="66">
        <v>5.42</v>
      </c>
      <c r="E259" s="67">
        <v>4.07</v>
      </c>
      <c r="F259" s="67">
        <v>31.8</v>
      </c>
      <c r="G259" s="67">
        <v>185.45</v>
      </c>
      <c r="H259" s="67">
        <v>307</v>
      </c>
    </row>
    <row r="260" spans="1:8" ht="15.75" thickBot="1">
      <c r="A260" s="108"/>
      <c r="B260" s="54" t="s">
        <v>88</v>
      </c>
      <c r="C260" s="55" t="s">
        <v>65</v>
      </c>
      <c r="D260" s="58">
        <v>1.36</v>
      </c>
      <c r="E260" s="59">
        <v>1.41</v>
      </c>
      <c r="F260" s="59">
        <v>2.14</v>
      </c>
      <c r="G260" s="59">
        <v>26.69</v>
      </c>
      <c r="H260" s="59">
        <v>603</v>
      </c>
    </row>
    <row r="261" spans="1:8" ht="17.25" customHeight="1" thickBot="1">
      <c r="A261" s="108"/>
      <c r="B261" s="54" t="s">
        <v>61</v>
      </c>
      <c r="C261" s="55">
        <v>20</v>
      </c>
      <c r="D261" s="69">
        <v>1.32</v>
      </c>
      <c r="E261" s="70">
        <v>0.24</v>
      </c>
      <c r="F261" s="70">
        <v>7.92</v>
      </c>
      <c r="G261" s="70">
        <v>39.12</v>
      </c>
      <c r="H261" s="71" t="s">
        <v>53</v>
      </c>
    </row>
    <row r="262" spans="1:8" ht="20.25" customHeight="1" thickBot="1">
      <c r="A262" s="108"/>
      <c r="B262" s="54" t="s">
        <v>147</v>
      </c>
      <c r="C262" s="55">
        <v>130</v>
      </c>
      <c r="D262" s="72">
        <v>1.04</v>
      </c>
      <c r="E262" s="55">
        <v>0.26</v>
      </c>
      <c r="F262" s="55">
        <v>9.75</v>
      </c>
      <c r="G262" s="55">
        <v>45.5</v>
      </c>
      <c r="H262" s="55" t="s">
        <v>53</v>
      </c>
    </row>
    <row r="263" spans="1:8" ht="15" customHeight="1" thickBot="1">
      <c r="A263" s="22" t="s">
        <v>13</v>
      </c>
      <c r="B263" s="23"/>
      <c r="C263" s="39">
        <v>836</v>
      </c>
      <c r="D263" s="39">
        <f>SUM(D257:D262)</f>
        <v>24.56</v>
      </c>
      <c r="E263" s="40">
        <f>SUM(E257:E262)</f>
        <v>31.77</v>
      </c>
      <c r="F263" s="40">
        <f>SUM(F257:F262)</f>
        <v>71.74000000000001</v>
      </c>
      <c r="G263" s="40">
        <f>SUM(G257:G262)</f>
        <v>671.0400000000001</v>
      </c>
      <c r="H263" s="40"/>
    </row>
    <row r="264" spans="1:8" ht="15.75" thickBot="1">
      <c r="A264" s="106" t="s">
        <v>25</v>
      </c>
      <c r="B264" s="107"/>
      <c r="C264" s="107"/>
      <c r="D264" s="107"/>
      <c r="E264" s="107"/>
      <c r="F264" s="107"/>
      <c r="G264" s="107"/>
      <c r="H264" s="107"/>
    </row>
    <row r="265" spans="1:8" ht="23.25" thickBot="1">
      <c r="A265" s="108" t="s">
        <v>12</v>
      </c>
      <c r="B265" s="52" t="s">
        <v>144</v>
      </c>
      <c r="C265" s="53" t="s">
        <v>73</v>
      </c>
      <c r="D265" s="64">
        <v>5.16</v>
      </c>
      <c r="E265" s="65">
        <v>9.47</v>
      </c>
      <c r="F265" s="65">
        <v>15.36</v>
      </c>
      <c r="G265" s="65">
        <v>167.36</v>
      </c>
      <c r="H265" s="65">
        <v>17</v>
      </c>
    </row>
    <row r="266" spans="1:8" ht="34.5" customHeight="1" thickBot="1">
      <c r="A266" s="108"/>
      <c r="B266" s="54" t="s">
        <v>145</v>
      </c>
      <c r="C266" s="55" t="s">
        <v>136</v>
      </c>
      <c r="D266" s="66">
        <v>11.35</v>
      </c>
      <c r="E266" s="67">
        <v>18.32</v>
      </c>
      <c r="F266" s="67">
        <v>8.02</v>
      </c>
      <c r="G266" s="67">
        <v>242.32</v>
      </c>
      <c r="H266" s="67">
        <v>209</v>
      </c>
    </row>
    <row r="267" spans="1:8" ht="24" customHeight="1" thickBot="1">
      <c r="A267" s="108"/>
      <c r="B267" s="54" t="s">
        <v>146</v>
      </c>
      <c r="C267" s="55">
        <v>180</v>
      </c>
      <c r="D267" s="66">
        <v>6.5</v>
      </c>
      <c r="E267" s="67">
        <v>4.88</v>
      </c>
      <c r="F267" s="67">
        <v>38.16</v>
      </c>
      <c r="G267" s="67">
        <v>222.53</v>
      </c>
      <c r="H267" s="67">
        <v>307</v>
      </c>
    </row>
    <row r="268" spans="1:8" ht="21.75" customHeight="1" thickBot="1">
      <c r="A268" s="108"/>
      <c r="B268" s="54" t="s">
        <v>88</v>
      </c>
      <c r="C268" s="55" t="s">
        <v>65</v>
      </c>
      <c r="D268" s="58">
        <v>1.36</v>
      </c>
      <c r="E268" s="59">
        <v>1.41</v>
      </c>
      <c r="F268" s="59">
        <v>2.14</v>
      </c>
      <c r="G268" s="59">
        <v>26.69</v>
      </c>
      <c r="H268" s="59">
        <v>603</v>
      </c>
    </row>
    <row r="269" spans="1:8" ht="18.75" customHeight="1" thickBot="1">
      <c r="A269" s="108"/>
      <c r="B269" s="54" t="s">
        <v>61</v>
      </c>
      <c r="C269" s="55">
        <v>30</v>
      </c>
      <c r="D269" s="69">
        <v>1.98</v>
      </c>
      <c r="E269" s="70">
        <v>0.36</v>
      </c>
      <c r="F269" s="70">
        <v>11.88</v>
      </c>
      <c r="G269" s="70">
        <v>58.68</v>
      </c>
      <c r="H269" s="71" t="s">
        <v>53</v>
      </c>
    </row>
    <row r="270" spans="1:8" ht="18.75" customHeight="1" thickBot="1">
      <c r="A270" s="108"/>
      <c r="B270" s="54" t="s">
        <v>147</v>
      </c>
      <c r="C270" s="55">
        <v>140</v>
      </c>
      <c r="D270" s="72">
        <v>1.12</v>
      </c>
      <c r="E270" s="55">
        <v>0.28</v>
      </c>
      <c r="F270" s="55">
        <v>10.5</v>
      </c>
      <c r="G270" s="55">
        <v>49</v>
      </c>
      <c r="H270" s="55" t="s">
        <v>53</v>
      </c>
    </row>
    <row r="271" spans="1:8" ht="15.75" thickBot="1">
      <c r="A271" s="109" t="s">
        <v>13</v>
      </c>
      <c r="B271" s="109"/>
      <c r="C271" s="39">
        <v>955</v>
      </c>
      <c r="D271" s="39">
        <f>SUM(D265:D270)</f>
        <v>27.47</v>
      </c>
      <c r="E271" s="40">
        <f>SUM(E265:E270)</f>
        <v>34.72</v>
      </c>
      <c r="F271" s="40">
        <f>SUM(F265:F270)</f>
        <v>86.05999999999999</v>
      </c>
      <c r="G271" s="40">
        <f>SUM(G265:G270)</f>
        <v>766.58</v>
      </c>
      <c r="H271" s="38"/>
    </row>
    <row r="272" spans="1:8" ht="15">
      <c r="A272" s="110" t="s">
        <v>39</v>
      </c>
      <c r="B272" s="110"/>
      <c r="C272" s="28">
        <f>C263+C249</f>
        <v>1399</v>
      </c>
      <c r="D272" s="20">
        <f>D263+D249</f>
        <v>50.66</v>
      </c>
      <c r="E272" s="20">
        <f>E263+E249</f>
        <v>40.71</v>
      </c>
      <c r="F272" s="20">
        <f>F263+F249</f>
        <v>143.5</v>
      </c>
      <c r="G272" s="20">
        <f>G263+G249</f>
        <v>1143.02</v>
      </c>
      <c r="H272" s="29" t="s">
        <v>53</v>
      </c>
    </row>
    <row r="273" spans="1:8" ht="15">
      <c r="A273" s="27" t="s">
        <v>40</v>
      </c>
      <c r="B273" s="27"/>
      <c r="C273" s="28">
        <f>C271+C255</f>
        <v>1530</v>
      </c>
      <c r="D273" s="28">
        <f>D271+D255</f>
        <v>56.75</v>
      </c>
      <c r="E273" s="28">
        <f>E271+E255</f>
        <v>44.699999999999996</v>
      </c>
      <c r="F273" s="28">
        <f>F271+F255</f>
        <v>163.83999999999997</v>
      </c>
      <c r="G273" s="28">
        <f>G271+G255</f>
        <v>1284.6399999999999</v>
      </c>
      <c r="H273" s="21" t="s">
        <v>53</v>
      </c>
    </row>
    <row r="274" spans="1:8" ht="15">
      <c r="A274" s="111" t="s">
        <v>148</v>
      </c>
      <c r="B274" s="111"/>
      <c r="C274" s="111"/>
      <c r="D274" s="111"/>
      <c r="E274" s="111"/>
      <c r="F274" s="111"/>
      <c r="G274" s="111"/>
      <c r="H274" s="111"/>
    </row>
    <row r="275" spans="1:9" s="73" customFormat="1" ht="15.75" thickBot="1">
      <c r="A275" s="74"/>
      <c r="B275" s="106" t="s">
        <v>24</v>
      </c>
      <c r="C275" s="107"/>
      <c r="D275" s="107"/>
      <c r="E275" s="107"/>
      <c r="F275" s="107"/>
      <c r="G275" s="107"/>
      <c r="H275" s="107"/>
      <c r="I275" s="107"/>
    </row>
    <row r="276" spans="1:8" ht="36" thickBot="1">
      <c r="A276" s="117" t="s">
        <v>8</v>
      </c>
      <c r="B276" s="52" t="s">
        <v>149</v>
      </c>
      <c r="C276" s="53" t="s">
        <v>150</v>
      </c>
      <c r="D276" s="64">
        <v>12.93</v>
      </c>
      <c r="E276" s="65">
        <v>17.37</v>
      </c>
      <c r="F276" s="65">
        <v>8.98</v>
      </c>
      <c r="G276" s="65">
        <v>243.97</v>
      </c>
      <c r="H276" s="65" t="s">
        <v>152</v>
      </c>
    </row>
    <row r="277" spans="1:8" ht="16.5" thickBot="1">
      <c r="A277" s="118"/>
      <c r="B277" s="54" t="s">
        <v>151</v>
      </c>
      <c r="C277" s="55">
        <v>150</v>
      </c>
      <c r="D277" s="66">
        <v>4.28</v>
      </c>
      <c r="E277" s="67">
        <v>3.83</v>
      </c>
      <c r="F277" s="67">
        <v>29.57</v>
      </c>
      <c r="G277" s="67">
        <v>169.79</v>
      </c>
      <c r="H277" s="67">
        <v>585</v>
      </c>
    </row>
    <row r="278" spans="1:8" ht="15.75" thickBot="1">
      <c r="A278" s="118"/>
      <c r="B278" s="54" t="s">
        <v>88</v>
      </c>
      <c r="C278" s="55" t="s">
        <v>65</v>
      </c>
      <c r="D278" s="58">
        <v>1.36</v>
      </c>
      <c r="E278" s="59">
        <v>1.41</v>
      </c>
      <c r="F278" s="59">
        <v>2.14</v>
      </c>
      <c r="G278" s="59">
        <v>26.69</v>
      </c>
      <c r="H278" s="59">
        <v>603</v>
      </c>
    </row>
    <row r="279" spans="1:8" ht="15.75" thickBot="1">
      <c r="A279" s="118"/>
      <c r="B279" s="54" t="s">
        <v>61</v>
      </c>
      <c r="C279" s="55">
        <v>20</v>
      </c>
      <c r="D279" s="58">
        <v>1.32</v>
      </c>
      <c r="E279" s="59">
        <v>0.24</v>
      </c>
      <c r="F279" s="59">
        <v>7.92</v>
      </c>
      <c r="G279" s="59">
        <v>39.12</v>
      </c>
      <c r="H279" s="60" t="s">
        <v>53</v>
      </c>
    </row>
    <row r="280" spans="1:8" ht="15.75" thickBot="1">
      <c r="A280" s="119"/>
      <c r="B280" s="54" t="s">
        <v>147</v>
      </c>
      <c r="C280" s="55">
        <v>136</v>
      </c>
      <c r="D280" s="69">
        <v>1.09</v>
      </c>
      <c r="E280" s="70">
        <v>0.27</v>
      </c>
      <c r="F280" s="70">
        <v>10.2</v>
      </c>
      <c r="G280" s="70">
        <v>47.6</v>
      </c>
      <c r="H280" s="70" t="s">
        <v>53</v>
      </c>
    </row>
    <row r="281" spans="1:8" ht="15.75" thickBot="1">
      <c r="A281" s="109" t="s">
        <v>11</v>
      </c>
      <c r="B281" s="109"/>
      <c r="C281" s="39">
        <v>618</v>
      </c>
      <c r="D281" s="39">
        <f>SUM(D276:D280)</f>
        <v>20.98</v>
      </c>
      <c r="E281" s="40">
        <f>SUM(E276:E280)</f>
        <v>23.12</v>
      </c>
      <c r="F281" s="40">
        <f>SUM(F276:F280)</f>
        <v>58.81</v>
      </c>
      <c r="G281" s="40">
        <f>SUM(G276:G280)</f>
        <v>527.17</v>
      </c>
      <c r="H281" s="40"/>
    </row>
    <row r="282" spans="1:256" s="79" customFormat="1" ht="15.75" customHeight="1" thickBot="1">
      <c r="A282" s="106" t="s">
        <v>25</v>
      </c>
      <c r="B282" s="107"/>
      <c r="C282" s="107"/>
      <c r="D282" s="107"/>
      <c r="E282" s="107"/>
      <c r="F282" s="107"/>
      <c r="G282" s="107"/>
      <c r="H282" s="107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 s="106" t="s">
        <v>25</v>
      </c>
      <c r="Z282" s="107"/>
      <c r="AA282" s="107"/>
      <c r="AB282" s="107"/>
      <c r="AC282" s="107"/>
      <c r="AD282" s="107"/>
      <c r="AE282" s="107"/>
      <c r="AF282" s="107"/>
      <c r="AG282" s="106" t="s">
        <v>25</v>
      </c>
      <c r="AH282" s="107"/>
      <c r="AI282" s="107"/>
      <c r="AJ282" s="107"/>
      <c r="AK282" s="107"/>
      <c r="AL282" s="107"/>
      <c r="AM282" s="107"/>
      <c r="AN282" s="107"/>
      <c r="AO282" s="106" t="s">
        <v>25</v>
      </c>
      <c r="AP282" s="107"/>
      <c r="AQ282" s="107"/>
      <c r="AR282" s="107"/>
      <c r="AS282" s="107"/>
      <c r="AT282" s="107"/>
      <c r="AU282" s="107"/>
      <c r="AV282" s="107"/>
      <c r="AW282" s="106" t="s">
        <v>25</v>
      </c>
      <c r="AX282" s="107"/>
      <c r="AY282" s="107"/>
      <c r="AZ282" s="107"/>
      <c r="BA282" s="107"/>
      <c r="BB282" s="107"/>
      <c r="BC282" s="107"/>
      <c r="BD282" s="107"/>
      <c r="BE282" s="106" t="s">
        <v>25</v>
      </c>
      <c r="BF282" s="107"/>
      <c r="BG282" s="107"/>
      <c r="BH282" s="107"/>
      <c r="BI282" s="107"/>
      <c r="BJ282" s="107"/>
      <c r="BK282" s="107"/>
      <c r="BL282" s="107"/>
      <c r="BM282" s="106" t="s">
        <v>25</v>
      </c>
      <c r="BN282" s="107"/>
      <c r="BO282" s="107"/>
      <c r="BP282" s="107"/>
      <c r="BQ282" s="107"/>
      <c r="BR282" s="107"/>
      <c r="BS282" s="107"/>
      <c r="BT282" s="107"/>
      <c r="BU282" s="106" t="s">
        <v>25</v>
      </c>
      <c r="BV282" s="107"/>
      <c r="BW282" s="107"/>
      <c r="BX282" s="107"/>
      <c r="BY282" s="107"/>
      <c r="BZ282" s="107"/>
      <c r="CA282" s="107"/>
      <c r="CB282" s="107"/>
      <c r="CC282" s="106" t="s">
        <v>25</v>
      </c>
      <c r="CD282" s="107"/>
      <c r="CE282" s="107"/>
      <c r="CF282" s="107"/>
      <c r="CG282" s="107"/>
      <c r="CH282" s="107"/>
      <c r="CI282" s="107"/>
      <c r="CJ282" s="107"/>
      <c r="CK282" s="106" t="s">
        <v>25</v>
      </c>
      <c r="CL282" s="107"/>
      <c r="CM282" s="107"/>
      <c r="CN282" s="107"/>
      <c r="CO282" s="107"/>
      <c r="CP282" s="107"/>
      <c r="CQ282" s="107"/>
      <c r="CR282" s="107"/>
      <c r="CS282" s="106" t="s">
        <v>25</v>
      </c>
      <c r="CT282" s="107"/>
      <c r="CU282" s="107"/>
      <c r="CV282" s="107"/>
      <c r="CW282" s="107"/>
      <c r="CX282" s="107"/>
      <c r="CY282" s="107"/>
      <c r="CZ282" s="107"/>
      <c r="DA282" s="106" t="s">
        <v>25</v>
      </c>
      <c r="DB282" s="107"/>
      <c r="DC282" s="107"/>
      <c r="DD282" s="107"/>
      <c r="DE282" s="107"/>
      <c r="DF282" s="107"/>
      <c r="DG282" s="107"/>
      <c r="DH282" s="107"/>
      <c r="DI282" s="106" t="s">
        <v>25</v>
      </c>
      <c r="DJ282" s="107"/>
      <c r="DK282" s="107"/>
      <c r="DL282" s="107"/>
      <c r="DM282" s="107"/>
      <c r="DN282" s="107"/>
      <c r="DO282" s="107"/>
      <c r="DP282" s="107"/>
      <c r="DQ282" s="106" t="s">
        <v>25</v>
      </c>
      <c r="DR282" s="107"/>
      <c r="DS282" s="107"/>
      <c r="DT282" s="107"/>
      <c r="DU282" s="107"/>
      <c r="DV282" s="107"/>
      <c r="DW282" s="107"/>
      <c r="DX282" s="107"/>
      <c r="DY282" s="106" t="s">
        <v>25</v>
      </c>
      <c r="DZ282" s="107"/>
      <c r="EA282" s="107"/>
      <c r="EB282" s="107"/>
      <c r="EC282" s="107"/>
      <c r="ED282" s="107"/>
      <c r="EE282" s="107"/>
      <c r="EF282" s="107"/>
      <c r="EG282" s="106" t="s">
        <v>25</v>
      </c>
      <c r="EH282" s="107"/>
      <c r="EI282" s="107"/>
      <c r="EJ282" s="107"/>
      <c r="EK282" s="107"/>
      <c r="EL282" s="107"/>
      <c r="EM282" s="107"/>
      <c r="EN282" s="107"/>
      <c r="EO282" s="106" t="s">
        <v>25</v>
      </c>
      <c r="EP282" s="107"/>
      <c r="EQ282" s="107"/>
      <c r="ER282" s="107"/>
      <c r="ES282" s="107"/>
      <c r="ET282" s="107"/>
      <c r="EU282" s="107"/>
      <c r="EV282" s="107"/>
      <c r="EW282" s="106" t="s">
        <v>25</v>
      </c>
      <c r="EX282" s="107"/>
      <c r="EY282" s="107"/>
      <c r="EZ282" s="107"/>
      <c r="FA282" s="107"/>
      <c r="FB282" s="107"/>
      <c r="FC282" s="107"/>
      <c r="FD282" s="107"/>
      <c r="FE282" s="106" t="s">
        <v>25</v>
      </c>
      <c r="FF282" s="107"/>
      <c r="FG282" s="107"/>
      <c r="FH282" s="107"/>
      <c r="FI282" s="107"/>
      <c r="FJ282" s="107"/>
      <c r="FK282" s="107"/>
      <c r="FL282" s="107"/>
      <c r="FM282" s="106" t="s">
        <v>25</v>
      </c>
      <c r="FN282" s="107"/>
      <c r="FO282" s="107"/>
      <c r="FP282" s="107"/>
      <c r="FQ282" s="107"/>
      <c r="FR282" s="107"/>
      <c r="FS282" s="107"/>
      <c r="FT282" s="107"/>
      <c r="FU282" s="106" t="s">
        <v>25</v>
      </c>
      <c r="FV282" s="107"/>
      <c r="FW282" s="107"/>
      <c r="FX282" s="107"/>
      <c r="FY282" s="107"/>
      <c r="FZ282" s="107"/>
      <c r="GA282" s="107"/>
      <c r="GB282" s="107"/>
      <c r="GC282" s="106" t="s">
        <v>25</v>
      </c>
      <c r="GD282" s="107"/>
      <c r="GE282" s="107"/>
      <c r="GF282" s="107"/>
      <c r="GG282" s="107"/>
      <c r="GH282" s="107"/>
      <c r="GI282" s="107"/>
      <c r="GJ282" s="107"/>
      <c r="GK282" s="106" t="s">
        <v>25</v>
      </c>
      <c r="GL282" s="107"/>
      <c r="GM282" s="107"/>
      <c r="GN282" s="107"/>
      <c r="GO282" s="107"/>
      <c r="GP282" s="107"/>
      <c r="GQ282" s="107"/>
      <c r="GR282" s="107"/>
      <c r="GS282" s="106" t="s">
        <v>25</v>
      </c>
      <c r="GT282" s="107"/>
      <c r="GU282" s="107"/>
      <c r="GV282" s="107"/>
      <c r="GW282" s="107"/>
      <c r="GX282" s="107"/>
      <c r="GY282" s="107"/>
      <c r="GZ282" s="107"/>
      <c r="HA282" s="106" t="s">
        <v>25</v>
      </c>
      <c r="HB282" s="107"/>
      <c r="HC282" s="107"/>
      <c r="HD282" s="107"/>
      <c r="HE282" s="107"/>
      <c r="HF282" s="107"/>
      <c r="HG282" s="107"/>
      <c r="HH282" s="107"/>
      <c r="HI282" s="106" t="s">
        <v>25</v>
      </c>
      <c r="HJ282" s="107"/>
      <c r="HK282" s="107"/>
      <c r="HL282" s="107"/>
      <c r="HM282" s="107"/>
      <c r="HN282" s="107"/>
      <c r="HO282" s="107"/>
      <c r="HP282" s="107"/>
      <c r="HQ282" s="106" t="s">
        <v>25</v>
      </c>
      <c r="HR282" s="107"/>
      <c r="HS282" s="107"/>
      <c r="HT282" s="107"/>
      <c r="HU282" s="107"/>
      <c r="HV282" s="107"/>
      <c r="HW282" s="107"/>
      <c r="HX282" s="107"/>
      <c r="HY282" s="106" t="s">
        <v>25</v>
      </c>
      <c r="HZ282" s="107"/>
      <c r="IA282" s="107"/>
      <c r="IB282" s="107"/>
      <c r="IC282" s="107"/>
      <c r="ID282" s="107"/>
      <c r="IE282" s="107"/>
      <c r="IF282" s="107"/>
      <c r="IG282" s="106" t="s">
        <v>25</v>
      </c>
      <c r="IH282" s="107"/>
      <c r="II282" s="107"/>
      <c r="IJ282" s="107"/>
      <c r="IK282" s="107"/>
      <c r="IL282" s="107"/>
      <c r="IM282" s="107"/>
      <c r="IN282" s="107"/>
      <c r="IO282" s="106" t="s">
        <v>25</v>
      </c>
      <c r="IP282" s="107"/>
      <c r="IQ282" s="107"/>
      <c r="IR282" s="107"/>
      <c r="IS282" s="107"/>
      <c r="IT282" s="107"/>
      <c r="IU282" s="107"/>
      <c r="IV282" s="107"/>
    </row>
    <row r="283" spans="1:8" ht="36" thickBot="1">
      <c r="A283" s="112" t="s">
        <v>8</v>
      </c>
      <c r="B283" s="52" t="s">
        <v>153</v>
      </c>
      <c r="C283" s="53" t="s">
        <v>150</v>
      </c>
      <c r="D283" s="64">
        <v>12.93</v>
      </c>
      <c r="E283" s="65">
        <v>17.37</v>
      </c>
      <c r="F283" s="65">
        <v>8.98</v>
      </c>
      <c r="G283" s="65">
        <v>243.97</v>
      </c>
      <c r="H283" s="65" t="s">
        <v>152</v>
      </c>
    </row>
    <row r="284" spans="1:8" ht="16.5" thickBot="1">
      <c r="A284" s="113"/>
      <c r="B284" s="54" t="s">
        <v>151</v>
      </c>
      <c r="C284" s="55">
        <v>180</v>
      </c>
      <c r="D284" s="66">
        <v>5.13</v>
      </c>
      <c r="E284" s="67">
        <v>4.59</v>
      </c>
      <c r="F284" s="67">
        <v>35.48</v>
      </c>
      <c r="G284" s="67">
        <v>203.74</v>
      </c>
      <c r="H284" s="67">
        <v>585</v>
      </c>
    </row>
    <row r="285" spans="1:8" ht="15.75" thickBot="1">
      <c r="A285" s="113"/>
      <c r="B285" s="54" t="s">
        <v>88</v>
      </c>
      <c r="C285" s="55" t="s">
        <v>65</v>
      </c>
      <c r="D285" s="58">
        <v>1.36</v>
      </c>
      <c r="E285" s="59">
        <v>1.41</v>
      </c>
      <c r="F285" s="59">
        <v>2.14</v>
      </c>
      <c r="G285" s="59">
        <v>26.69</v>
      </c>
      <c r="H285" s="59">
        <v>603</v>
      </c>
    </row>
    <row r="286" spans="1:8" ht="15.75" thickBot="1">
      <c r="A286" s="113"/>
      <c r="B286" s="54" t="s">
        <v>61</v>
      </c>
      <c r="C286" s="55">
        <v>20</v>
      </c>
      <c r="D286" s="58">
        <v>1.32</v>
      </c>
      <c r="E286" s="59">
        <v>0.24</v>
      </c>
      <c r="F286" s="59">
        <v>7.92</v>
      </c>
      <c r="G286" s="59">
        <v>39.12</v>
      </c>
      <c r="H286" s="60" t="s">
        <v>53</v>
      </c>
    </row>
    <row r="287" spans="1:8" ht="15.75" thickBot="1">
      <c r="A287" s="114"/>
      <c r="B287" s="54" t="s">
        <v>147</v>
      </c>
      <c r="C287" s="55">
        <v>140</v>
      </c>
      <c r="D287" s="69">
        <v>1.12</v>
      </c>
      <c r="E287" s="70">
        <v>0.28</v>
      </c>
      <c r="F287" s="70">
        <v>10.5</v>
      </c>
      <c r="G287" s="70">
        <v>49</v>
      </c>
      <c r="H287" s="70" t="s">
        <v>53</v>
      </c>
    </row>
    <row r="288" spans="1:8" ht="15.75" thickBot="1">
      <c r="A288" s="109" t="s">
        <v>11</v>
      </c>
      <c r="B288" s="109"/>
      <c r="C288" s="39">
        <v>655</v>
      </c>
      <c r="D288" s="39">
        <f>SUM(D283:D287)</f>
        <v>21.86</v>
      </c>
      <c r="E288" s="40">
        <f>SUM(E283:E287)</f>
        <v>23.89</v>
      </c>
      <c r="F288" s="40">
        <f>SUM(F283:F287)</f>
        <v>65.02</v>
      </c>
      <c r="G288" s="40">
        <f>SUM(G283:G287)</f>
        <v>562.52</v>
      </c>
      <c r="H288" s="40"/>
    </row>
    <row r="289" spans="1:9" s="73" customFormat="1" ht="15.75" thickBot="1">
      <c r="A289" s="74"/>
      <c r="B289" s="115" t="s">
        <v>24</v>
      </c>
      <c r="C289" s="116"/>
      <c r="D289" s="116"/>
      <c r="E289" s="116"/>
      <c r="F289" s="116"/>
      <c r="G289" s="116"/>
      <c r="H289" s="40"/>
      <c r="I289" s="77"/>
    </row>
    <row r="290" spans="1:8" ht="31.5" thickBot="1">
      <c r="A290" s="112" t="s">
        <v>12</v>
      </c>
      <c r="B290" s="52" t="s">
        <v>154</v>
      </c>
      <c r="C290" s="53" t="s">
        <v>123</v>
      </c>
      <c r="D290" s="56">
        <v>3.89</v>
      </c>
      <c r="E290" s="57">
        <v>5.52</v>
      </c>
      <c r="F290" s="57">
        <v>12.69</v>
      </c>
      <c r="G290" s="57">
        <v>116.03</v>
      </c>
      <c r="H290" s="57" t="s">
        <v>157</v>
      </c>
    </row>
    <row r="291" spans="1:8" ht="35.25" thickBot="1">
      <c r="A291" s="113"/>
      <c r="B291" s="54" t="s">
        <v>155</v>
      </c>
      <c r="C291" s="55">
        <v>100</v>
      </c>
      <c r="D291" s="58">
        <v>11.11</v>
      </c>
      <c r="E291" s="59">
        <v>5.78</v>
      </c>
      <c r="F291" s="59">
        <v>8.85</v>
      </c>
      <c r="G291" s="59">
        <v>131.86</v>
      </c>
      <c r="H291" s="59" t="s">
        <v>158</v>
      </c>
    </row>
    <row r="292" spans="1:8" ht="23.25" thickBot="1">
      <c r="A292" s="113"/>
      <c r="B292" s="54" t="s">
        <v>156</v>
      </c>
      <c r="C292" s="55">
        <v>150</v>
      </c>
      <c r="D292" s="58">
        <v>2.98</v>
      </c>
      <c r="E292" s="59">
        <v>5.87</v>
      </c>
      <c r="F292" s="59">
        <v>18.63</v>
      </c>
      <c r="G292" s="59">
        <v>139.27</v>
      </c>
      <c r="H292" s="59" t="s">
        <v>159</v>
      </c>
    </row>
    <row r="293" spans="1:8" ht="25.5" thickBot="1">
      <c r="A293" s="113"/>
      <c r="B293" s="87" t="s">
        <v>178</v>
      </c>
      <c r="C293" s="55">
        <v>200</v>
      </c>
      <c r="D293" s="58">
        <v>0.1</v>
      </c>
      <c r="E293" s="59">
        <v>0.43</v>
      </c>
      <c r="F293" s="59">
        <v>21.06</v>
      </c>
      <c r="G293" s="59">
        <v>76.2</v>
      </c>
      <c r="H293" s="59">
        <v>435</v>
      </c>
    </row>
    <row r="294" spans="1:8" ht="15.75" thickBot="1">
      <c r="A294" s="113"/>
      <c r="B294" s="54" t="s">
        <v>61</v>
      </c>
      <c r="C294" s="55">
        <v>20</v>
      </c>
      <c r="D294" s="58">
        <v>1.32</v>
      </c>
      <c r="E294" s="59">
        <v>0.24</v>
      </c>
      <c r="F294" s="59">
        <v>7.92</v>
      </c>
      <c r="G294" s="59">
        <v>39.12</v>
      </c>
      <c r="H294" s="60" t="s">
        <v>53</v>
      </c>
    </row>
    <row r="295" spans="1:8" ht="15.75" thickBot="1">
      <c r="A295" s="114"/>
      <c r="B295" s="54" t="s">
        <v>60</v>
      </c>
      <c r="C295" s="55">
        <v>136</v>
      </c>
      <c r="D295" s="58">
        <v>0.54</v>
      </c>
      <c r="E295" s="59">
        <v>0.54</v>
      </c>
      <c r="F295" s="59">
        <v>13.33</v>
      </c>
      <c r="G295" s="59">
        <v>60.38</v>
      </c>
      <c r="H295" s="59" t="s">
        <v>53</v>
      </c>
    </row>
    <row r="296" spans="1:8" ht="15.75" thickBot="1">
      <c r="A296" s="109" t="s">
        <v>13</v>
      </c>
      <c r="B296" s="109"/>
      <c r="C296" s="39">
        <v>955</v>
      </c>
      <c r="D296" s="39">
        <f>SUM(D290:D295)</f>
        <v>19.94</v>
      </c>
      <c r="E296" s="40">
        <f>SUM(E290:E295)</f>
        <v>18.38</v>
      </c>
      <c r="F296" s="40">
        <f>SUM(F290:F295)</f>
        <v>82.48</v>
      </c>
      <c r="G296" s="40">
        <f>SUM(G290:G295)</f>
        <v>562.86</v>
      </c>
      <c r="H296" s="38"/>
    </row>
    <row r="297" spans="1:18" s="79" customFormat="1" ht="15.75" customHeight="1" thickBot="1">
      <c r="A297" s="78"/>
      <c r="B297" s="78"/>
      <c r="C297" s="75" t="s">
        <v>25</v>
      </c>
      <c r="D297" s="76"/>
      <c r="E297" s="76"/>
      <c r="F297" s="76"/>
      <c r="G297" s="76"/>
      <c r="H297" s="76"/>
      <c r="I297" s="76"/>
      <c r="J297" s="77"/>
      <c r="K297" s="78"/>
      <c r="L297" s="78"/>
      <c r="M297" s="78"/>
      <c r="N297" s="78"/>
      <c r="O297" s="78"/>
      <c r="P297" s="78"/>
      <c r="Q297" s="78"/>
      <c r="R297" s="78"/>
    </row>
    <row r="298" spans="1:8" ht="31.5" thickBot="1">
      <c r="A298" s="112" t="s">
        <v>12</v>
      </c>
      <c r="B298" s="52" t="s">
        <v>154</v>
      </c>
      <c r="C298" s="53" t="s">
        <v>73</v>
      </c>
      <c r="D298" s="64">
        <v>4.94</v>
      </c>
      <c r="E298" s="65">
        <v>7</v>
      </c>
      <c r="F298" s="65">
        <v>16.1</v>
      </c>
      <c r="G298" s="65">
        <v>147.16</v>
      </c>
      <c r="H298" s="65" t="s">
        <v>157</v>
      </c>
    </row>
    <row r="299" spans="1:8" ht="35.25" thickBot="1">
      <c r="A299" s="113"/>
      <c r="B299" s="54" t="s">
        <v>160</v>
      </c>
      <c r="C299" s="55">
        <v>105</v>
      </c>
      <c r="D299" s="66">
        <v>11.67</v>
      </c>
      <c r="E299" s="67">
        <v>6.07</v>
      </c>
      <c r="F299" s="67">
        <v>9.29</v>
      </c>
      <c r="G299" s="67">
        <v>138.45</v>
      </c>
      <c r="H299" s="67" t="s">
        <v>158</v>
      </c>
    </row>
    <row r="300" spans="1:8" ht="23.25" thickBot="1">
      <c r="A300" s="113"/>
      <c r="B300" s="54" t="s">
        <v>156</v>
      </c>
      <c r="C300" s="55">
        <v>180</v>
      </c>
      <c r="D300" s="66">
        <v>3.97</v>
      </c>
      <c r="E300" s="67">
        <v>7.83</v>
      </c>
      <c r="F300" s="67">
        <v>24.84</v>
      </c>
      <c r="G300" s="67">
        <v>185.69</v>
      </c>
      <c r="H300" s="67" t="s">
        <v>159</v>
      </c>
    </row>
    <row r="301" spans="1:8" ht="25.5" thickBot="1">
      <c r="A301" s="113"/>
      <c r="B301" s="87" t="s">
        <v>179</v>
      </c>
      <c r="C301" s="55">
        <v>200</v>
      </c>
      <c r="D301" s="66">
        <v>0.1</v>
      </c>
      <c r="E301" s="67">
        <v>0.43</v>
      </c>
      <c r="F301" s="67">
        <v>21.06</v>
      </c>
      <c r="G301" s="67">
        <v>76.2</v>
      </c>
      <c r="H301" s="67">
        <v>435</v>
      </c>
    </row>
    <row r="302" spans="1:8" ht="15.75" thickBot="1">
      <c r="A302" s="113"/>
      <c r="B302" s="54" t="s">
        <v>59</v>
      </c>
      <c r="C302" s="55">
        <v>45</v>
      </c>
      <c r="D302" s="66">
        <v>3.38</v>
      </c>
      <c r="E302" s="67">
        <v>0.45</v>
      </c>
      <c r="F302" s="67">
        <v>22.95</v>
      </c>
      <c r="G302" s="67">
        <v>109.35</v>
      </c>
      <c r="H302" s="67" t="s">
        <v>53</v>
      </c>
    </row>
    <row r="303" spans="1:8" ht="15.75" thickBot="1">
      <c r="A303" s="113"/>
      <c r="B303" s="54" t="s">
        <v>61</v>
      </c>
      <c r="C303" s="55">
        <v>25</v>
      </c>
      <c r="D303" s="66">
        <v>1.65</v>
      </c>
      <c r="E303" s="67">
        <v>0.3</v>
      </c>
      <c r="F303" s="67">
        <v>9.9</v>
      </c>
      <c r="G303" s="67">
        <v>48.9</v>
      </c>
      <c r="H303" s="68" t="s">
        <v>53</v>
      </c>
    </row>
    <row r="304" spans="1:8" ht="15.75" thickBot="1">
      <c r="A304" s="114"/>
      <c r="B304" s="54" t="s">
        <v>60</v>
      </c>
      <c r="C304" s="55">
        <v>130</v>
      </c>
      <c r="D304" s="69">
        <v>0.52</v>
      </c>
      <c r="E304" s="70">
        <v>0.52</v>
      </c>
      <c r="F304" s="70">
        <v>12.74</v>
      </c>
      <c r="G304" s="70">
        <v>57.72</v>
      </c>
      <c r="H304" s="70" t="s">
        <v>53</v>
      </c>
    </row>
    <row r="305" spans="1:8" ht="15.75" thickBot="1">
      <c r="A305" s="109" t="s">
        <v>13</v>
      </c>
      <c r="B305" s="109"/>
      <c r="C305" s="39">
        <v>940</v>
      </c>
      <c r="D305" s="39">
        <f>SUM(D298:D304)</f>
        <v>26.229999999999997</v>
      </c>
      <c r="E305" s="40">
        <f>SUM(E298:E304)</f>
        <v>22.599999999999998</v>
      </c>
      <c r="F305" s="40">
        <f>SUM(F298:F304)</f>
        <v>116.88000000000001</v>
      </c>
      <c r="G305" s="40">
        <f>SUM(G298:G304)</f>
        <v>763.47</v>
      </c>
      <c r="H305" s="38"/>
    </row>
    <row r="306" spans="1:8" ht="15">
      <c r="A306" s="110" t="s">
        <v>161</v>
      </c>
      <c r="B306" s="110"/>
      <c r="C306" s="28">
        <f>C295+C279</f>
        <v>156</v>
      </c>
      <c r="D306" s="20">
        <f>D295+D279</f>
        <v>1.86</v>
      </c>
      <c r="E306" s="20">
        <f>E295+E279</f>
        <v>0.78</v>
      </c>
      <c r="F306" s="20">
        <f>F295+F279</f>
        <v>21.25</v>
      </c>
      <c r="G306" s="20">
        <f>G296+G281</f>
        <v>1090.03</v>
      </c>
      <c r="H306" s="29" t="s">
        <v>53</v>
      </c>
    </row>
    <row r="307" spans="1:8" ht="15">
      <c r="A307" s="27" t="s">
        <v>162</v>
      </c>
      <c r="B307" s="27"/>
      <c r="C307" s="28">
        <f>C305+C286</f>
        <v>960</v>
      </c>
      <c r="D307" s="28">
        <f>D305+D286</f>
        <v>27.549999999999997</v>
      </c>
      <c r="E307" s="28">
        <f>E305+E286</f>
        <v>22.839999999999996</v>
      </c>
      <c r="F307" s="28">
        <f>F305+F286</f>
        <v>124.80000000000001</v>
      </c>
      <c r="G307" s="28">
        <f>G305+G288</f>
        <v>1325.99</v>
      </c>
      <c r="H307" s="21" t="s">
        <v>53</v>
      </c>
    </row>
    <row r="308" spans="1:8" ht="15">
      <c r="A308" s="111" t="s">
        <v>163</v>
      </c>
      <c r="B308" s="111"/>
      <c r="C308" s="111"/>
      <c r="D308" s="111"/>
      <c r="E308" s="111"/>
      <c r="F308" s="111"/>
      <c r="G308" s="111"/>
      <c r="H308" s="111"/>
    </row>
    <row r="309" spans="1:8" ht="15.75" thickBot="1">
      <c r="A309" s="106" t="s">
        <v>24</v>
      </c>
      <c r="B309" s="107"/>
      <c r="C309" s="107"/>
      <c r="D309" s="107"/>
      <c r="E309" s="107"/>
      <c r="F309" s="107"/>
      <c r="G309" s="107"/>
      <c r="H309" s="107"/>
    </row>
    <row r="310" spans="1:8" ht="15.75" thickBot="1">
      <c r="A310" s="108" t="s">
        <v>8</v>
      </c>
      <c r="B310" s="52" t="s">
        <v>68</v>
      </c>
      <c r="C310" s="53">
        <v>40</v>
      </c>
      <c r="D310" s="64">
        <v>0.44</v>
      </c>
      <c r="E310" s="65">
        <v>0.08</v>
      </c>
      <c r="F310" s="65">
        <v>1.52</v>
      </c>
      <c r="G310" s="65">
        <v>8.56</v>
      </c>
      <c r="H310" s="65">
        <v>982</v>
      </c>
    </row>
    <row r="311" spans="1:8" ht="28.5" customHeight="1" thickBot="1">
      <c r="A311" s="108"/>
      <c r="B311" s="54" t="s">
        <v>164</v>
      </c>
      <c r="C311" s="55" t="s">
        <v>165</v>
      </c>
      <c r="D311" s="66">
        <v>16.51</v>
      </c>
      <c r="E311" s="67">
        <v>6.11</v>
      </c>
      <c r="F311" s="67">
        <v>11.94</v>
      </c>
      <c r="G311" s="67">
        <v>168.81</v>
      </c>
      <c r="H311" s="67">
        <v>973</v>
      </c>
    </row>
    <row r="312" spans="1:8" ht="23.25" customHeight="1" thickBot="1">
      <c r="A312" s="108"/>
      <c r="B312" s="54" t="s">
        <v>110</v>
      </c>
      <c r="C312" s="55">
        <v>150</v>
      </c>
      <c r="D312" s="66">
        <v>5.42</v>
      </c>
      <c r="E312" s="67">
        <v>4.07</v>
      </c>
      <c r="F312" s="67">
        <v>31.8</v>
      </c>
      <c r="G312" s="67">
        <v>185.45</v>
      </c>
      <c r="H312" s="67">
        <v>307</v>
      </c>
    </row>
    <row r="313" spans="1:8" ht="15.75" thickBot="1">
      <c r="A313" s="108"/>
      <c r="B313" s="54" t="s">
        <v>59</v>
      </c>
      <c r="C313" s="55">
        <v>29</v>
      </c>
      <c r="D313" s="66">
        <v>2.18</v>
      </c>
      <c r="E313" s="67">
        <v>0.29</v>
      </c>
      <c r="F313" s="67">
        <v>14.79</v>
      </c>
      <c r="G313" s="67">
        <v>70.47</v>
      </c>
      <c r="H313" s="67" t="s">
        <v>53</v>
      </c>
    </row>
    <row r="314" spans="1:8" ht="18" customHeight="1" thickBot="1">
      <c r="A314" s="108"/>
      <c r="B314" s="54" t="s">
        <v>54</v>
      </c>
      <c r="C314" s="55" t="s">
        <v>55</v>
      </c>
      <c r="D314" s="66">
        <v>1.4</v>
      </c>
      <c r="E314" s="67">
        <v>0.4</v>
      </c>
      <c r="F314" s="67">
        <v>22.8</v>
      </c>
      <c r="G314" s="67">
        <v>100.4</v>
      </c>
      <c r="H314" s="67" t="s">
        <v>53</v>
      </c>
    </row>
    <row r="315" spans="1:8" ht="15.75" thickBot="1">
      <c r="A315" s="109" t="s">
        <v>11</v>
      </c>
      <c r="B315" s="109"/>
      <c r="C315" s="39">
        <v>506</v>
      </c>
      <c r="D315" s="39">
        <f>SUM(D310:D314)</f>
        <v>25.950000000000003</v>
      </c>
      <c r="E315" s="40">
        <f>SUM(E310:E314)</f>
        <v>10.950000000000001</v>
      </c>
      <c r="F315" s="40">
        <f>SUM(F310:F314)</f>
        <v>82.85</v>
      </c>
      <c r="G315" s="40">
        <f>SUM(G310:G314)</f>
        <v>533.6899999999999</v>
      </c>
      <c r="H315" s="40"/>
    </row>
    <row r="316" spans="1:8" ht="15.75" thickBot="1">
      <c r="A316" s="106" t="s">
        <v>25</v>
      </c>
      <c r="B316" s="107"/>
      <c r="C316" s="107"/>
      <c r="D316" s="107"/>
      <c r="E316" s="107"/>
      <c r="F316" s="107"/>
      <c r="G316" s="107"/>
      <c r="H316" s="107"/>
    </row>
    <row r="317" spans="1:8" ht="15.75" thickBot="1">
      <c r="A317" s="108" t="s">
        <v>8</v>
      </c>
      <c r="B317" s="52" t="s">
        <v>166</v>
      </c>
      <c r="C317" s="53">
        <v>40</v>
      </c>
      <c r="D317" s="64">
        <v>0.44</v>
      </c>
      <c r="E317" s="65">
        <v>0.08</v>
      </c>
      <c r="F317" s="65">
        <v>1.52</v>
      </c>
      <c r="G317" s="65">
        <v>8.56</v>
      </c>
      <c r="H317" s="65">
        <v>982</v>
      </c>
    </row>
    <row r="318" spans="1:8" ht="18.75" customHeight="1" thickBot="1">
      <c r="A318" s="108"/>
      <c r="B318" s="54" t="s">
        <v>164</v>
      </c>
      <c r="C318" s="55" t="s">
        <v>120</v>
      </c>
      <c r="D318" s="66">
        <v>17.08</v>
      </c>
      <c r="E318" s="67">
        <v>6.32</v>
      </c>
      <c r="F318" s="67">
        <v>12.36</v>
      </c>
      <c r="G318" s="67">
        <v>174.63</v>
      </c>
      <c r="H318" s="67">
        <v>973</v>
      </c>
    </row>
    <row r="319" spans="1:8" ht="18.75" customHeight="1" thickBot="1">
      <c r="A319" s="108"/>
      <c r="B319" s="54" t="s">
        <v>110</v>
      </c>
      <c r="C319" s="55">
        <v>180</v>
      </c>
      <c r="D319" s="66">
        <v>6.5</v>
      </c>
      <c r="E319" s="67">
        <v>4.88</v>
      </c>
      <c r="F319" s="67">
        <v>38.16</v>
      </c>
      <c r="G319" s="67">
        <v>222.53</v>
      </c>
      <c r="H319" s="67">
        <v>307</v>
      </c>
    </row>
    <row r="320" spans="1:8" ht="18" customHeight="1" thickBot="1">
      <c r="A320" s="108"/>
      <c r="B320" s="54" t="s">
        <v>59</v>
      </c>
      <c r="C320" s="55">
        <v>31</v>
      </c>
      <c r="D320" s="66">
        <v>2.33</v>
      </c>
      <c r="E320" s="67">
        <v>0.31</v>
      </c>
      <c r="F320" s="67">
        <v>15.81</v>
      </c>
      <c r="G320" s="67">
        <v>75.33</v>
      </c>
      <c r="H320" s="68" t="s">
        <v>53</v>
      </c>
    </row>
    <row r="321" spans="1:8" ht="15.75" thickBot="1">
      <c r="A321" s="108"/>
      <c r="B321" s="54" t="s">
        <v>54</v>
      </c>
      <c r="C321" s="55" t="s">
        <v>55</v>
      </c>
      <c r="D321" s="69">
        <v>1.4</v>
      </c>
      <c r="E321" s="70">
        <v>0.4</v>
      </c>
      <c r="F321" s="70">
        <v>22.8</v>
      </c>
      <c r="G321" s="70">
        <v>100.4</v>
      </c>
      <c r="H321" s="70" t="s">
        <v>53</v>
      </c>
    </row>
    <row r="322" spans="1:8" ht="15.75" thickBot="1">
      <c r="A322" s="109" t="s">
        <v>11</v>
      </c>
      <c r="B322" s="109"/>
      <c r="C322" s="39">
        <v>541</v>
      </c>
      <c r="D322" s="39">
        <f>SUM(D317:D321)</f>
        <v>27.75</v>
      </c>
      <c r="E322" s="40">
        <f>SUM(E317:E321)</f>
        <v>11.990000000000002</v>
      </c>
      <c r="F322" s="40">
        <f>SUM(F317:F321)</f>
        <v>90.64999999999999</v>
      </c>
      <c r="G322" s="40">
        <f>SUM(G317:G321)</f>
        <v>581.45</v>
      </c>
      <c r="H322" s="40"/>
    </row>
    <row r="323" spans="1:8" ht="15.75" thickBot="1">
      <c r="A323" s="106" t="s">
        <v>24</v>
      </c>
      <c r="B323" s="107"/>
      <c r="C323" s="107"/>
      <c r="D323" s="107"/>
      <c r="E323" s="107"/>
      <c r="F323" s="107"/>
      <c r="G323" s="107"/>
      <c r="H323" s="107"/>
    </row>
    <row r="324" spans="1:8" ht="15.75" thickBot="1">
      <c r="A324" s="108" t="s">
        <v>12</v>
      </c>
      <c r="B324" s="52" t="s">
        <v>62</v>
      </c>
      <c r="C324" s="53">
        <v>60</v>
      </c>
      <c r="D324" s="64">
        <v>0.48</v>
      </c>
      <c r="E324" s="65">
        <v>0.06</v>
      </c>
      <c r="F324" s="65">
        <v>1.5</v>
      </c>
      <c r="G324" s="65">
        <v>8.46</v>
      </c>
      <c r="H324" s="65">
        <v>982</v>
      </c>
    </row>
    <row r="325" spans="1:8" ht="32.25" customHeight="1" thickBot="1">
      <c r="A325" s="108"/>
      <c r="B325" s="54" t="s">
        <v>167</v>
      </c>
      <c r="C325" s="55" t="s">
        <v>94</v>
      </c>
      <c r="D325" s="66">
        <v>7.07</v>
      </c>
      <c r="E325" s="67">
        <v>10.6</v>
      </c>
      <c r="F325" s="67">
        <v>17.32</v>
      </c>
      <c r="G325" s="67">
        <v>193.01</v>
      </c>
      <c r="H325" s="67">
        <v>157</v>
      </c>
    </row>
    <row r="326" spans="1:8" ht="26.25" customHeight="1" thickBot="1">
      <c r="A326" s="108"/>
      <c r="B326" s="54" t="s">
        <v>168</v>
      </c>
      <c r="C326" s="55">
        <v>90</v>
      </c>
      <c r="D326" s="66">
        <v>13.66</v>
      </c>
      <c r="E326" s="67">
        <v>19.44</v>
      </c>
      <c r="F326" s="67">
        <v>4.99</v>
      </c>
      <c r="G326" s="67">
        <v>249.55</v>
      </c>
      <c r="H326" s="67">
        <v>551</v>
      </c>
    </row>
    <row r="327" spans="1:8" ht="23.25" thickBot="1">
      <c r="A327" s="108"/>
      <c r="B327" s="54" t="s">
        <v>169</v>
      </c>
      <c r="C327" s="55">
        <v>150</v>
      </c>
      <c r="D327" s="66">
        <v>3.39</v>
      </c>
      <c r="E327" s="67">
        <v>4.11</v>
      </c>
      <c r="F327" s="80">
        <v>20.67</v>
      </c>
      <c r="G327" s="67">
        <v>133.23</v>
      </c>
      <c r="H327" s="67">
        <v>676</v>
      </c>
    </row>
    <row r="328" spans="1:8" ht="20.25" customHeight="1" thickBot="1">
      <c r="A328" s="108"/>
      <c r="B328" s="103" t="s">
        <v>106</v>
      </c>
      <c r="C328" s="55">
        <v>200</v>
      </c>
      <c r="D328" s="66">
        <v>0</v>
      </c>
      <c r="E328" s="67">
        <v>0</v>
      </c>
      <c r="F328" s="67">
        <v>19.4</v>
      </c>
      <c r="G328" s="67">
        <v>77.6</v>
      </c>
      <c r="H328" s="67">
        <v>1014</v>
      </c>
    </row>
    <row r="329" spans="1:8" ht="17.25" customHeight="1" thickBot="1">
      <c r="A329" s="108"/>
      <c r="B329" s="54" t="s">
        <v>59</v>
      </c>
      <c r="C329" s="55">
        <v>30</v>
      </c>
      <c r="D329" s="66">
        <v>2.25</v>
      </c>
      <c r="E329" s="67">
        <v>0.3</v>
      </c>
      <c r="F329" s="67">
        <v>15.3</v>
      </c>
      <c r="G329" s="67">
        <v>72.9</v>
      </c>
      <c r="H329" s="67" t="s">
        <v>53</v>
      </c>
    </row>
    <row r="330" spans="1:8" ht="20.25" customHeight="1" thickBot="1">
      <c r="A330" s="108"/>
      <c r="B330" s="54" t="s">
        <v>61</v>
      </c>
      <c r="C330" s="55">
        <v>20</v>
      </c>
      <c r="D330" s="66">
        <v>1.32</v>
      </c>
      <c r="E330" s="67">
        <v>0.24</v>
      </c>
      <c r="F330" s="67">
        <v>7.92</v>
      </c>
      <c r="G330" s="67">
        <v>39.12</v>
      </c>
      <c r="H330" s="68" t="s">
        <v>53</v>
      </c>
    </row>
    <row r="331" spans="1:8" ht="15" customHeight="1" thickBot="1">
      <c r="A331" s="22" t="s">
        <v>13</v>
      </c>
      <c r="B331" s="23"/>
      <c r="C331" s="39">
        <v>805</v>
      </c>
      <c r="D331" s="39">
        <f>SUM(D324:D330)</f>
        <v>28.17</v>
      </c>
      <c r="E331" s="40">
        <f>SUM(E324:E330)</f>
        <v>34.75</v>
      </c>
      <c r="F331" s="40">
        <f>SUM(F324:F330)</f>
        <v>87.10000000000001</v>
      </c>
      <c r="G331" s="40">
        <f>SUM(G324:G330)</f>
        <v>773.87</v>
      </c>
      <c r="H331" s="40"/>
    </row>
    <row r="332" spans="1:8" ht="15.75" thickBot="1">
      <c r="A332" s="106" t="s">
        <v>25</v>
      </c>
      <c r="B332" s="107"/>
      <c r="C332" s="107"/>
      <c r="D332" s="107"/>
      <c r="E332" s="107"/>
      <c r="F332" s="107"/>
      <c r="G332" s="107"/>
      <c r="H332" s="107"/>
    </row>
    <row r="333" spans="1:8" ht="15.75" thickBot="1">
      <c r="A333" s="108" t="s">
        <v>12</v>
      </c>
      <c r="B333" s="52" t="s">
        <v>62</v>
      </c>
      <c r="C333" s="53">
        <v>100</v>
      </c>
      <c r="D333" s="81">
        <v>0.8</v>
      </c>
      <c r="E333" s="82">
        <v>0.1</v>
      </c>
      <c r="F333" s="82">
        <v>2.5</v>
      </c>
      <c r="G333" s="82">
        <v>14.1</v>
      </c>
      <c r="H333" s="82">
        <v>982</v>
      </c>
    </row>
    <row r="334" spans="1:8" ht="34.5" customHeight="1" thickBot="1">
      <c r="A334" s="108"/>
      <c r="B334" s="54" t="s">
        <v>167</v>
      </c>
      <c r="C334" s="55" t="s">
        <v>94</v>
      </c>
      <c r="D334" s="83">
        <v>7.07</v>
      </c>
      <c r="E334" s="84">
        <v>10.6</v>
      </c>
      <c r="F334" s="84">
        <v>17.32</v>
      </c>
      <c r="G334" s="84">
        <v>193.01</v>
      </c>
      <c r="H334" s="84">
        <v>157</v>
      </c>
    </row>
    <row r="335" spans="1:8" ht="24" customHeight="1" thickBot="1">
      <c r="A335" s="108"/>
      <c r="B335" s="54" t="s">
        <v>170</v>
      </c>
      <c r="C335" s="55">
        <v>100</v>
      </c>
      <c r="D335" s="83">
        <v>15.18</v>
      </c>
      <c r="E335" s="84">
        <v>21.6</v>
      </c>
      <c r="F335" s="84">
        <v>5.54</v>
      </c>
      <c r="G335" s="84">
        <v>277.28</v>
      </c>
      <c r="H335" s="84">
        <v>551</v>
      </c>
    </row>
    <row r="336" spans="1:8" ht="21.75" customHeight="1" thickBot="1">
      <c r="A336" s="108"/>
      <c r="B336" s="54" t="s">
        <v>169</v>
      </c>
      <c r="C336" s="55">
        <v>180</v>
      </c>
      <c r="D336" s="83">
        <v>4.07</v>
      </c>
      <c r="E336" s="84">
        <v>4.93</v>
      </c>
      <c r="F336" s="84">
        <v>24.8</v>
      </c>
      <c r="G336" s="84">
        <v>159.88</v>
      </c>
      <c r="H336" s="84">
        <v>676</v>
      </c>
    </row>
    <row r="337" spans="1:8" ht="22.5" customHeight="1" thickBot="1">
      <c r="A337" s="108"/>
      <c r="B337" s="105" t="s">
        <v>106</v>
      </c>
      <c r="C337" s="55">
        <v>200</v>
      </c>
      <c r="D337" s="83">
        <v>0</v>
      </c>
      <c r="E337" s="84">
        <v>0</v>
      </c>
      <c r="F337" s="84">
        <v>19.4</v>
      </c>
      <c r="G337" s="84">
        <v>77.6</v>
      </c>
      <c r="H337" s="84">
        <v>1014</v>
      </c>
    </row>
    <row r="338" spans="1:8" ht="18.75" customHeight="1" thickBot="1">
      <c r="A338" s="108"/>
      <c r="B338" s="54" t="s">
        <v>59</v>
      </c>
      <c r="C338" s="55">
        <v>30</v>
      </c>
      <c r="D338" s="83">
        <v>2.25</v>
      </c>
      <c r="E338" s="84">
        <v>0.3</v>
      </c>
      <c r="F338" s="84">
        <v>15.3</v>
      </c>
      <c r="G338" s="84">
        <v>72.9</v>
      </c>
      <c r="H338" s="84" t="s">
        <v>53</v>
      </c>
    </row>
    <row r="339" spans="1:8" ht="18.75" customHeight="1" thickBot="1">
      <c r="A339" s="108"/>
      <c r="B339" s="54" t="s">
        <v>61</v>
      </c>
      <c r="C339" s="55">
        <v>20</v>
      </c>
      <c r="D339" s="83">
        <v>1.32</v>
      </c>
      <c r="E339" s="84">
        <v>0.24</v>
      </c>
      <c r="F339" s="84">
        <v>7.92</v>
      </c>
      <c r="G339" s="84">
        <v>39.12</v>
      </c>
      <c r="H339" s="85" t="s">
        <v>53</v>
      </c>
    </row>
    <row r="340" spans="1:8" ht="15.75" thickBot="1">
      <c r="A340" s="109" t="s">
        <v>13</v>
      </c>
      <c r="B340" s="109"/>
      <c r="C340" s="39">
        <v>853</v>
      </c>
      <c r="D340" s="39">
        <f>SUM(D333:D339)</f>
        <v>30.69</v>
      </c>
      <c r="E340" s="40">
        <f>SUM(E333:E339)</f>
        <v>37.769999999999996</v>
      </c>
      <c r="F340" s="40">
        <f>SUM(F333:F339)</f>
        <v>92.78</v>
      </c>
      <c r="G340" s="40">
        <f>SUM(G333:G339)</f>
        <v>833.89</v>
      </c>
      <c r="H340" s="38"/>
    </row>
    <row r="341" spans="1:8" ht="15">
      <c r="A341" s="110" t="s">
        <v>171</v>
      </c>
      <c r="B341" s="110"/>
      <c r="C341" s="28">
        <f>C331+C315</f>
        <v>1311</v>
      </c>
      <c r="D341" s="20">
        <f>D331+D315</f>
        <v>54.120000000000005</v>
      </c>
      <c r="E341" s="20">
        <f>E331+E315</f>
        <v>45.7</v>
      </c>
      <c r="F341" s="20">
        <f>F331+F315</f>
        <v>169.95</v>
      </c>
      <c r="G341" s="20">
        <f>G331+G315</f>
        <v>1307.56</v>
      </c>
      <c r="H341" s="29" t="s">
        <v>53</v>
      </c>
    </row>
    <row r="342" spans="1:8" ht="15">
      <c r="A342" s="27" t="s">
        <v>172</v>
      </c>
      <c r="B342" s="27"/>
      <c r="C342" s="28">
        <f>C340+C322</f>
        <v>1394</v>
      </c>
      <c r="D342" s="28">
        <f>D340+D322</f>
        <v>58.44</v>
      </c>
      <c r="E342" s="28">
        <f>E340+E322</f>
        <v>49.76</v>
      </c>
      <c r="F342" s="28">
        <f>F340+F322</f>
        <v>183.43</v>
      </c>
      <c r="G342" s="28">
        <f>G340+G322</f>
        <v>1415.3400000000001</v>
      </c>
      <c r="H342" s="21" t="s">
        <v>53</v>
      </c>
    </row>
    <row r="343" spans="1:8" ht="15.75">
      <c r="A343" s="2" t="s">
        <v>41</v>
      </c>
      <c r="B343" s="12"/>
      <c r="C343" s="11"/>
      <c r="D343" s="19">
        <f>(D249+D217+D186+D153+D118+D86+D53+D19+D315+D281)/10</f>
        <v>22.408</v>
      </c>
      <c r="E343" s="19">
        <f>(E249+E217+E186+E153+E118+E86+E53+E19+E315+E281)/10</f>
        <v>16.985999999999997</v>
      </c>
      <c r="F343" s="19">
        <f>(F249+F217+F186+F153+F118+F86+F53+F19+F315+F281)/10</f>
        <v>73.417</v>
      </c>
      <c r="G343" s="19">
        <f>(G19+G53+G86+G118+G153+G186+G217+G249+G315+G281)/10</f>
        <v>528.631</v>
      </c>
      <c r="H343" s="51" t="s">
        <v>53</v>
      </c>
    </row>
    <row r="344" spans="1:8" ht="15.75">
      <c r="A344" s="13" t="s">
        <v>42</v>
      </c>
      <c r="B344" s="49"/>
      <c r="C344" s="50"/>
      <c r="D344" s="19">
        <f>(D263+D232+D200+D168+D133+D100+D68+D35+D331+D296)/10</f>
        <v>25.596999999999998</v>
      </c>
      <c r="E344" s="19">
        <f>(E263+E232+E200+E168+E133+E100+E68+E35+E331+E296)/10</f>
        <v>27.440999999999995</v>
      </c>
      <c r="F344" s="19">
        <f>(F263+F232+F200+F168+F133+F100+F68+F35+F331+F296)/10</f>
        <v>81.392</v>
      </c>
      <c r="G344" s="19">
        <f>(G263+G232+G200+G168+G133+G100+G68+G35+G331+G296)/10</f>
        <v>668.458</v>
      </c>
      <c r="H344" s="51" t="s">
        <v>53</v>
      </c>
    </row>
    <row r="345" spans="1:8" ht="15.75">
      <c r="A345" s="2" t="s">
        <v>43</v>
      </c>
      <c r="B345" s="2"/>
      <c r="C345" s="3"/>
      <c r="D345" s="19">
        <f>(D255+D224+D192+D160+D125+D92+D59+D27+D322+D288)/10</f>
        <v>23.964</v>
      </c>
      <c r="E345" s="19">
        <f>(E255+E224+E192+E160+E125+E92+E59+E27+E322+E288)/10</f>
        <v>18.022999999999996</v>
      </c>
      <c r="F345" s="19">
        <f>(F255+F224+F192+F160+F125+F92+F59+F27+F322+F288)/10</f>
        <v>75.857</v>
      </c>
      <c r="G345" s="19">
        <f>(G255+G224+G192+G160+G125+G92+G59+G27+G322+G288)/10</f>
        <v>558.896</v>
      </c>
      <c r="H345" s="51" t="s">
        <v>53</v>
      </c>
    </row>
    <row r="346" spans="1:8" ht="15.75">
      <c r="A346" s="2" t="s">
        <v>44</v>
      </c>
      <c r="B346" s="2"/>
      <c r="C346" s="1"/>
      <c r="D346" s="19">
        <f>(D271+D240+D208+D177+D141+D108+D77+D44+D340+D305)/10</f>
        <v>29.582000000000004</v>
      </c>
      <c r="E346" s="19">
        <f>(E271+E240+E208+E177+E141+E108+E77+E44+E340+E305)/10</f>
        <v>30.811</v>
      </c>
      <c r="F346" s="19">
        <f>(F271+F240+F208+F177+F141+F108+F77+F44+F340+F305)/10</f>
        <v>98.30199999999999</v>
      </c>
      <c r="G346" s="19">
        <f>(G271+G240+G208+G177+G141+G108+G77+G44+G340+G305)/10</f>
        <v>783.7280000000001</v>
      </c>
      <c r="H346" s="51" t="s">
        <v>53</v>
      </c>
    </row>
  </sheetData>
  <sheetProtection/>
  <mergeCells count="176">
    <mergeCell ref="A256:H256"/>
    <mergeCell ref="A232:B232"/>
    <mergeCell ref="A272:B272"/>
    <mergeCell ref="A161:H161"/>
    <mergeCell ref="A250:H250"/>
    <mergeCell ref="A245:A248"/>
    <mergeCell ref="A255:B255"/>
    <mergeCell ref="A264:H264"/>
    <mergeCell ref="A224:B224"/>
    <mergeCell ref="A233:H233"/>
    <mergeCell ref="A265:A270"/>
    <mergeCell ref="A257:A262"/>
    <mergeCell ref="A13:A18"/>
    <mergeCell ref="A29:A34"/>
    <mergeCell ref="A44:B44"/>
    <mergeCell ref="A271:B271"/>
    <mergeCell ref="A208:B208"/>
    <mergeCell ref="A249:B249"/>
    <mergeCell ref="A225:H225"/>
    <mergeCell ref="A251:A254"/>
    <mergeCell ref="A219:A223"/>
    <mergeCell ref="A212:A216"/>
    <mergeCell ref="A154:H154"/>
    <mergeCell ref="A60:H60"/>
    <mergeCell ref="A36:H36"/>
    <mergeCell ref="A37:A43"/>
    <mergeCell ref="A45:B45"/>
    <mergeCell ref="A80:H80"/>
    <mergeCell ref="A94:A99"/>
    <mergeCell ref="A145:H145"/>
    <mergeCell ref="A35:B35"/>
    <mergeCell ref="A100:B100"/>
    <mergeCell ref="A92:B92"/>
    <mergeCell ref="A61:A67"/>
    <mergeCell ref="A69:H69"/>
    <mergeCell ref="A81:H81"/>
    <mergeCell ref="A93:H93"/>
    <mergeCell ref="A55:A58"/>
    <mergeCell ref="A68:B68"/>
    <mergeCell ref="A49:A52"/>
    <mergeCell ref="A10:H10"/>
    <mergeCell ref="A12:H12"/>
    <mergeCell ref="A11:H11"/>
    <mergeCell ref="A112:H112"/>
    <mergeCell ref="A108:B108"/>
    <mergeCell ref="A19:B19"/>
    <mergeCell ref="A53:B53"/>
    <mergeCell ref="A48:H48"/>
    <mergeCell ref="A54:H54"/>
    <mergeCell ref="A70:A76"/>
    <mergeCell ref="G5:H5"/>
    <mergeCell ref="D8:F8"/>
    <mergeCell ref="A6:H6"/>
    <mergeCell ref="H8:H9"/>
    <mergeCell ref="A8:A9"/>
    <mergeCell ref="B8:B9"/>
    <mergeCell ref="C8:C9"/>
    <mergeCell ref="G1:H1"/>
    <mergeCell ref="G2:H2"/>
    <mergeCell ref="G3:H3"/>
    <mergeCell ref="G4:H4"/>
    <mergeCell ref="A169:H169"/>
    <mergeCell ref="A27:B27"/>
    <mergeCell ref="A20:H20"/>
    <mergeCell ref="A28:H28"/>
    <mergeCell ref="A47:H47"/>
    <mergeCell ref="A59:B59"/>
    <mergeCell ref="A21:A26"/>
    <mergeCell ref="K234:K240"/>
    <mergeCell ref="A244:H244"/>
    <mergeCell ref="A202:A207"/>
    <mergeCell ref="A240:B240"/>
    <mergeCell ref="A234:A239"/>
    <mergeCell ref="A241:B241"/>
    <mergeCell ref="A210:H210"/>
    <mergeCell ref="A218:H218"/>
    <mergeCell ref="A243:H243"/>
    <mergeCell ref="A201:H201"/>
    <mergeCell ref="K232:K233"/>
    <mergeCell ref="A181:H181"/>
    <mergeCell ref="A192:B192"/>
    <mergeCell ref="A217:B217"/>
    <mergeCell ref="A200:B200"/>
    <mergeCell ref="A211:H211"/>
    <mergeCell ref="A226:A231"/>
    <mergeCell ref="A193:H193"/>
    <mergeCell ref="A194:A199"/>
    <mergeCell ref="A147:H147"/>
    <mergeCell ref="A187:H187"/>
    <mergeCell ref="A153:B153"/>
    <mergeCell ref="A188:A191"/>
    <mergeCell ref="A160:B160"/>
    <mergeCell ref="A180:H180"/>
    <mergeCell ref="A177:B177"/>
    <mergeCell ref="A149:A152"/>
    <mergeCell ref="A170:A176"/>
    <mergeCell ref="A77:B77"/>
    <mergeCell ref="A168:B168"/>
    <mergeCell ref="A162:A167"/>
    <mergeCell ref="A88:A91"/>
    <mergeCell ref="A120:A124"/>
    <mergeCell ref="A133:B133"/>
    <mergeCell ref="A101:H101"/>
    <mergeCell ref="A134:H134"/>
    <mergeCell ref="A127:A132"/>
    <mergeCell ref="A119:H119"/>
    <mergeCell ref="A82:A85"/>
    <mergeCell ref="A141:B141"/>
    <mergeCell ref="A113:A117"/>
    <mergeCell ref="A87:H87"/>
    <mergeCell ref="A86:B86"/>
    <mergeCell ref="A126:H126"/>
    <mergeCell ref="A125:B125"/>
    <mergeCell ref="A135:A140"/>
    <mergeCell ref="A298:A304"/>
    <mergeCell ref="A102:A107"/>
    <mergeCell ref="A274:H274"/>
    <mergeCell ref="A276:A280"/>
    <mergeCell ref="A118:B118"/>
    <mergeCell ref="A111:H111"/>
    <mergeCell ref="A156:A159"/>
    <mergeCell ref="A146:H146"/>
    <mergeCell ref="A186:B186"/>
    <mergeCell ref="A182:A185"/>
    <mergeCell ref="A306:B306"/>
    <mergeCell ref="A283:A287"/>
    <mergeCell ref="B275:I275"/>
    <mergeCell ref="B289:G289"/>
    <mergeCell ref="A282:H282"/>
    <mergeCell ref="A281:B281"/>
    <mergeCell ref="A288:B288"/>
    <mergeCell ref="A296:B296"/>
    <mergeCell ref="A305:B305"/>
    <mergeCell ref="A290:A295"/>
    <mergeCell ref="Y282:AF282"/>
    <mergeCell ref="AG282:AN282"/>
    <mergeCell ref="AO282:AV282"/>
    <mergeCell ref="AW282:BD282"/>
    <mergeCell ref="BE282:BL282"/>
    <mergeCell ref="BM282:BT282"/>
    <mergeCell ref="BU282:CB282"/>
    <mergeCell ref="CC282:CJ282"/>
    <mergeCell ref="CK282:CR282"/>
    <mergeCell ref="CS282:CZ282"/>
    <mergeCell ref="DA282:DH282"/>
    <mergeCell ref="DI282:DP282"/>
    <mergeCell ref="DQ282:DX282"/>
    <mergeCell ref="DY282:EF282"/>
    <mergeCell ref="EG282:EN282"/>
    <mergeCell ref="GS282:GZ282"/>
    <mergeCell ref="EO282:EV282"/>
    <mergeCell ref="EW282:FD282"/>
    <mergeCell ref="FE282:FL282"/>
    <mergeCell ref="FM282:FT282"/>
    <mergeCell ref="IG282:IN282"/>
    <mergeCell ref="IO282:IV282"/>
    <mergeCell ref="A308:H308"/>
    <mergeCell ref="HA282:HH282"/>
    <mergeCell ref="HI282:HP282"/>
    <mergeCell ref="HQ282:HX282"/>
    <mergeCell ref="HY282:IF282"/>
    <mergeCell ref="FU282:GB282"/>
    <mergeCell ref="GC282:GJ282"/>
    <mergeCell ref="GK282:GR282"/>
    <mergeCell ref="A309:H309"/>
    <mergeCell ref="A310:A314"/>
    <mergeCell ref="A315:B315"/>
    <mergeCell ref="A316:H316"/>
    <mergeCell ref="A317:A321"/>
    <mergeCell ref="A322:B322"/>
    <mergeCell ref="A323:H323"/>
    <mergeCell ref="A324:A330"/>
    <mergeCell ref="A332:H332"/>
    <mergeCell ref="A333:A339"/>
    <mergeCell ref="A340:B340"/>
    <mergeCell ref="A341:B3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2022-09-05T03:23:10Z</dcterms:modified>
  <cp:category/>
  <cp:version/>
  <cp:contentType/>
  <cp:contentStatus/>
</cp:coreProperties>
</file>