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<sst xmlns="http://schemas.openxmlformats.org/spreadsheetml/2006/main" count="320" uniqueCount="181">
  <si>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</si>
  <si>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</si>
  <si>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</si>
  <si>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</si>
  <si>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</si>
  <si>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</si>
  <si>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</si>
  <si>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</si>
  <si>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</si>
  <si>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</si>
  <si>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</si>
  <si>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</si>
  <si>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</si>
  <si>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</si>
  <si>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</si>
  <si>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</si>
  <si>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</si>
  <si>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</si>
  <si>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</si>
  <si>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</si>
  <si>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</si>
  <si>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</si>
  <si>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</si>
  <si>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</si>
  <si>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</si>
  <si>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</si>
  <si>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</si>
  <si>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</si>
  <si>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2. Возрастная категория: 7-11 лет</t>
  </si>
  <si>
    <t>Итого за день 3. Возрастная категория: 7-11 лет</t>
  </si>
  <si>
    <t>Итого за день 5. Возрастная категория: 7-11 лет</t>
  </si>
  <si>
    <t>Итого за день 4. Возрастная категория: 7-11 лет</t>
  </si>
  <si>
    <t>Итого за день 6. Возрастная категория: 7-11 лет</t>
  </si>
  <si>
    <t>Итого за день 7. Возрастная категория: 7-11 лет</t>
  </si>
  <si>
    <t>Итого за день 8. Возрастная категория: 7-11 лет</t>
  </si>
  <si>
    <t>Итого за день 9. Возрастная категория: 7-11 лет</t>
  </si>
  <si>
    <t>Среднее значение за период по обедам 7-11 лет</t>
  </si>
  <si>
    <t>Среднее значение за период по полдникам 7-11 лет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</si>
  <si>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</si>
  <si>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</si>
  <si>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</si>
  <si>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</si>
  <si>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</si>
  <si>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</si>
  <si>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</si>
  <si>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</si>
  <si>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день 10. Возрастная категория: 7-11 лет</t>
  </si>
  <si>
    <t>200/4</t>
  </si>
  <si>
    <t>-</t>
  </si>
  <si>
    <t>1/200</t>
  </si>
  <si>
    <t>Чай с лимоном (чай, лимон, сахар-песок)</t>
  </si>
  <si>
    <t>Молоко питьевое</t>
  </si>
  <si>
    <t>Чай с сахаром (чай, сахар-песок)</t>
  </si>
  <si>
    <t xml:space="preserve">День 10 </t>
  </si>
  <si>
    <t>Какао-напиток (какао порошок, молоко 3,2%, сахар-песок)</t>
  </si>
  <si>
    <t>Хлеб пшеничный йодированный</t>
  </si>
  <si>
    <t>250/15</t>
  </si>
  <si>
    <t>Хлеб ржаной</t>
  </si>
  <si>
    <t>Закуска порционная (огурцы свежие)</t>
  </si>
  <si>
    <t>Чай с молоком (чай, молоко)</t>
  </si>
  <si>
    <t>15/250</t>
  </si>
  <si>
    <t>250/10</t>
  </si>
  <si>
    <t>Чай с вареньем (чай, варенье)</t>
  </si>
  <si>
    <t>251а</t>
  </si>
  <si>
    <t>Пюре картофельное (картофель, молоко, масло слив., соль йод.)</t>
  </si>
  <si>
    <t>Суп картофельный с бобовыми, с колбасой п/к (картофель, горох, морковь, лук репч., масло раст., колбаса п/к)</t>
  </si>
  <si>
    <t>Напиток из шиповника (шиповник, лимон, сахар-песок)</t>
  </si>
  <si>
    <t>Суп-лапша домашняя с курицей (грудка куриная., лапша домашняя роллтон,  лук репч., морковь, масло раст, соль йодир.)</t>
  </si>
  <si>
    <t>20/250</t>
  </si>
  <si>
    <t>Борщ из свежей капусты с картофелем, со сметаной ( картофель, капуста, морковь, лук репч., томат паста, масло раст., соль йод, сметана.)</t>
  </si>
  <si>
    <t>50/150</t>
  </si>
  <si>
    <t>Перловка с овощами (крупа перловая, морковь, лук репч., масло растит., томат.паста, масло слив., соль йодир.)</t>
  </si>
  <si>
    <t>Компот из сухофруктов с вит С (смесь сухофруктов, сахар-песок, лимон.кислота, аскорб кислота)</t>
  </si>
  <si>
    <t>Макаронные изделия отварные (макаронные изделия, масло сл., соль йодир.)</t>
  </si>
  <si>
    <t>День 6</t>
  </si>
  <si>
    <t>Гарнир каша гречневая вязкая (крупа гречневая, масло сливочное, соль йод.)</t>
  </si>
  <si>
    <t>45/155</t>
  </si>
  <si>
    <t>Закуска порционная (помидоры свежие)</t>
  </si>
  <si>
    <t>Гуляш из курицы   (грудка кур, лук, масло раст, мука, специи)   50/50</t>
  </si>
  <si>
    <t>200/5</t>
  </si>
  <si>
    <t>18/32</t>
  </si>
  <si>
    <t>Сок фруктовый в потребительской упаковке</t>
  </si>
  <si>
    <t>899а</t>
  </si>
  <si>
    <t>90/5</t>
  </si>
  <si>
    <t>Хлеб пшеничный</t>
  </si>
  <si>
    <t>Чай черный</t>
  </si>
  <si>
    <t>Хот-дог закрытый</t>
  </si>
  <si>
    <t>200/6</t>
  </si>
  <si>
    <t>40/15</t>
  </si>
  <si>
    <t>53а</t>
  </si>
  <si>
    <t>10/200</t>
  </si>
  <si>
    <t>Рогалик сахарный (масло слив., сахар, сода, мука, яйцо, соль йод)</t>
  </si>
  <si>
    <t>Солянка по-домашнему (колбаса.,  колбаса п/к, говядина, картофель, т.паста, масло слив., лук репч., огурцы консерв.)</t>
  </si>
  <si>
    <t>Биточки мясные с соусом (мясо гов., хлеб, сухарь, м.раст., соль йодир, соус красный основной) 60/30</t>
  </si>
  <si>
    <t>Пюре овощное (картофель, морковь,  молоко, масло слив., соль йод.)</t>
  </si>
  <si>
    <t>Каша молочная «Улыбка» с маслом  (крупа рисовая, крупа овсяная Геркулес , молоко 3,2%, сахар-песок, соль йодир, масло сл).</t>
  </si>
  <si>
    <t>Сырники со сгущенным молоком (творог, мука пш., яйцо,сахар-песок, масло растит.)</t>
  </si>
  <si>
    <t>Котлета Мечта с маслом (горбуша,  свинина,  хлеб пшен., молоко, лук репч., сухари панир., масло растит., соль йодир, масло слив.)</t>
  </si>
  <si>
    <t>Рис розовый (крупа рисовая., томат, масло слив., соль йодир.)</t>
  </si>
  <si>
    <t>Каша молочная манная с маслом (крупа манная, молоко 3,2%, соль йодир., сахар-песок, масло слив.)</t>
  </si>
  <si>
    <t>Бутерброд с сыром (сыр, хлеб пшен. йодир.)</t>
  </si>
  <si>
    <t>220/5</t>
  </si>
  <si>
    <t>15/15/5/40</t>
  </si>
  <si>
    <t>Каша молочная пшенная с маслом (пшено, молоко 3,2%, сахар-песок, соль йод., масло слив.)</t>
  </si>
  <si>
    <t>Бутерброд горячий с колбасой и сыром (колбаса докт.,сыр натур.,масло сл., хлеб-батон)</t>
  </si>
  <si>
    <t>515а</t>
  </si>
  <si>
    <t>Яблоко свежее</t>
  </si>
  <si>
    <t>Компот из изюма с вит С (изюм, сахар-песок, лимон кислота, аскорб кислота)</t>
  </si>
  <si>
    <t>200/21</t>
  </si>
  <si>
    <t>Пирожки печеные с мясом и  луком (мука, сахар, масло сл. яйцо, дрожжи, масло раст., соль йод, фарш, лук реп.)</t>
  </si>
  <si>
    <t>15/35</t>
  </si>
  <si>
    <t>Каша молочная кукурузная  (крупа кукурузная, молоко, сахар, соль йод.,)</t>
  </si>
  <si>
    <t>Бутерброд с джемом (джем,  хлеб пшен. йодирован.)</t>
  </si>
  <si>
    <t>Щи из свежей капусты с картофелем со сметаной ( картофель, капуста, морковь, лук репч., томат паста, масло раст., соль йод, сметана.)</t>
  </si>
  <si>
    <t>Плов из говядины с овощами (говядина, крупа рисовая, морковь, лук репч., томат, масло подсолн., соль йодир)</t>
  </si>
  <si>
    <t>431а</t>
  </si>
  <si>
    <t>40/50</t>
  </si>
  <si>
    <t>200/14</t>
  </si>
  <si>
    <t>Сосиска запеченная в тесте (тесто сд., сосиска, яйцо)</t>
  </si>
  <si>
    <t>Чай с медом и яблоком (чай, мед, сахар-песок, яблоки)</t>
  </si>
  <si>
    <t>220/10</t>
  </si>
  <si>
    <t>Каша молочная овсяная Геркулес с маслом (крупа геркулесовая, молоко, сахар-песок., соль йод., масло слив.)</t>
  </si>
  <si>
    <t>Бутерброд с сыром и маслом (сыр., масло слив, хлеб пшеничный йодированный)10/10/60</t>
  </si>
  <si>
    <t>5/200</t>
  </si>
  <si>
    <t>Рассольник Домашний с фаршем (говядина, капуста, картофель, моркорвь, лук репч., томат паста, масло подсолн., огурцы солен., соль йод.)</t>
  </si>
  <si>
    <t>Тефтели рыбные  с соусом белым осн  (горбуша, хлеб, лук репч., масло раст., молоко,  мука пшен., соль йод, соус белый осн) , 60/30</t>
  </si>
  <si>
    <t>149/998</t>
  </si>
  <si>
    <r>
      <t>Пирог открытый сладкий</t>
    </r>
    <r>
      <rPr>
        <sz val="12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(мука, молоко, сахар-песок, масло слив., яйцо, дрожжи, соль йодир.)</t>
    </r>
  </si>
  <si>
    <t>15/42</t>
  </si>
  <si>
    <t>Каша молочная ячневая с маслом (крупа ячневая, молоко 3,2%, сахар-песок, соль йодир, масло сливочное, соль йодир)</t>
  </si>
  <si>
    <t>Бутерброд с сыром (сыр Российский, хлеб)</t>
  </si>
  <si>
    <t>Сочни с творогом (мука, масло сл., сода, сахар, яйцо, соль йод, творог, сметана, масло раст.)</t>
  </si>
  <si>
    <t>Биточки Здоровье с соусом красным (говядина, яйцо,кр манная, соль, масло раст.соус красный основной.)    60/30</t>
  </si>
  <si>
    <t>Хачапури с сыром (мука пшен., масло слив., молоко, сахар-песок, соль йодир., дрожжи пресс., сыр., яйцо)</t>
  </si>
  <si>
    <t>Каша молочная рисовая с маслом  (крупа рисовая, молоко 3,2%, сахар-песок, соль йодир., масло сл)</t>
  </si>
  <si>
    <t>Бутерброд с маслом (масло слив., хлеб)</t>
  </si>
  <si>
    <t>Коржик Загорский (мука пшен., масло слив., яйцо, молоко, соль йод.)</t>
  </si>
  <si>
    <t>10/250</t>
  </si>
  <si>
    <t>Суп с галушками по – полтавски с фаршем (картофель, лук репч., морковь  ,мука, яйцо, соль йодир.)</t>
  </si>
  <si>
    <t>Котлета мясная  с соусом красным  основным (говядина, свинина, хлеб, сухари паниров., соль йодир., масло подсолн., соус красн.осн)   70/30</t>
  </si>
  <si>
    <t>Компот из изюма с вит С (изюм, сахар, лимон.кислота, аскорб кислота)</t>
  </si>
  <si>
    <t>Пицца Дорожная(мука, сахар, яйцо, соль йод., масло сл., колбаса п/к, колбаса вар., томат, лук, масло раст, сметана,сыр)</t>
  </si>
  <si>
    <t>День 11</t>
  </si>
  <si>
    <t>15/30</t>
  </si>
  <si>
    <t>Каша молочная гречневая с маслом (кр.гречневая, молоко, сахар-песок, масло сл, соль йодир.)</t>
  </si>
  <si>
    <t>Закуска порционная (помидоры  свежие)</t>
  </si>
  <si>
    <t>Уха Рыбацкая (картофель, морковь, лук репчатый, масло подсолнечное, масло сливочное, сайра)</t>
  </si>
  <si>
    <t>Котлеты из индейки с соусом белым основным (филе индейки, хлеб пшен., масло слив., соль йод., соус белый осн.) 60/30</t>
  </si>
  <si>
    <r>
      <t xml:space="preserve">Каша молочная манная с маслом </t>
    </r>
    <r>
      <rPr>
        <sz val="6"/>
        <color indexed="8"/>
        <rFont val="Times New Roman"/>
        <family val="1"/>
      </rPr>
      <t>(крупа манная, молоко, соль йодир., сахар-песок, масло слив.)</t>
    </r>
  </si>
  <si>
    <r>
      <t xml:space="preserve">Чай с сахаром </t>
    </r>
    <r>
      <rPr>
        <sz val="6"/>
        <color indexed="8"/>
        <rFont val="Times New Roman"/>
        <family val="1"/>
      </rPr>
      <t>(чай, сахар-песок)</t>
    </r>
  </si>
  <si>
    <t>Булочка посыпная</t>
  </si>
  <si>
    <t>80/5</t>
  </si>
  <si>
    <t>Яблоко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</si>
  <si>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</si>
  <si>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 xml:space="preserve">Сосиски молочные отварные с маслом  (сосиска молочная, масло сл.) </t>
  </si>
  <si>
    <t>Напиток из облепихи, протертой с сахаром (облепиха, протертая с сахаром, сахар-песок)</t>
  </si>
  <si>
    <t>165/998</t>
  </si>
  <si>
    <t>Каша молочная «Янтарная» (крупа пшено, молоко 3,2%, сахар-песок, соль йодир., яблоки св., масло слив.)</t>
  </si>
  <si>
    <t>Булочка Настена (мука пшен., сахар-песок, яйца, дрожжи, масло сл., повидло)</t>
  </si>
  <si>
    <t>Суп лапша- домашняя с фаршем (говядина, лапша домашн., лук репч., морковь, масло растит., соль йодир.)</t>
  </si>
  <si>
    <t>Фрикадельки Удинские (говядина, молоко 3,2%, лук репчатый, яйцо, соль йодир, соус красный основной) 60/30</t>
  </si>
  <si>
    <t>Гарнир Забава (крупа рисовая, крупа гречневая, масло слив., соль йод.)</t>
  </si>
  <si>
    <t>Компот из свежих  яблок с вит С (яблоки, сахар, лимон.кислота, аскорб кислота)</t>
  </si>
  <si>
    <t>694/998</t>
  </si>
  <si>
    <t>224/370</t>
  </si>
  <si>
    <t>Среднее значение за период по завтракам 7-11 лет</t>
  </si>
  <si>
    <t>Неделя 1</t>
  </si>
  <si>
    <t>Неделя2</t>
  </si>
  <si>
    <t>Плюшка Эстонская (тесто дрожжевое сдобное, сыр, масло растит.)</t>
  </si>
  <si>
    <t>Напиток с витаминами «Витошка» (смесь сухая с витаминами для напитка Витошка</t>
  </si>
  <si>
    <t>Пирог песочный домашний (мука, масло сл., яйцо, сахар, сода, повидло )</t>
  </si>
  <si>
    <t>,5,8</t>
  </si>
  <si>
    <t>Пирожки с фаршем из индейки и риса</t>
  </si>
  <si>
    <r>
      <t>Напиток из концентрата облепихи с вит С (концентрат облепихи, сахар аск аислота)</t>
    </r>
    <r>
      <rPr>
        <sz val="12"/>
        <color indexed="8"/>
        <rFont val="Times New Roman"/>
        <family val="1"/>
      </rPr>
      <t xml:space="preserve"> </t>
    </r>
  </si>
  <si>
    <t>33.02</t>
  </si>
  <si>
    <t>192.11</t>
  </si>
  <si>
    <t>678/1048</t>
  </si>
  <si>
    <t>51.15</t>
  </si>
  <si>
    <t>48.72</t>
  </si>
  <si>
    <t>275.11</t>
  </si>
  <si>
    <t>"16 "  май 2022 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</si>
</sst>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16" fontId="4" fillId="0" borderId="16" xfId="0" applyNumberFormat="1" applyFont="1" applyBorder="1" applyAlignment="1">
      <alignment horizontal="center" wrapText="1"/>
    </xf>
    <xf numFmtId="16" fontId="4" fillId="0" borderId="17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7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left" vertical="center"/>
    </xf>
    <xf numFmtId="0" fontId="8" fillId="5" borderId="2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16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0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3.7109375" style="0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1" t="s">
        <v>16</v>
      </c>
      <c r="B1" s="2"/>
      <c r="C1" s="2"/>
      <c r="D1" s="2"/>
      <c r="E1" s="2"/>
      <c r="F1" s="2"/>
      <c r="G1" s="105" t="s">
        <v>17</v>
      </c>
      <c r="H1" s="105"/>
      <c r="I1" s="2"/>
      <c r="J1" s="2"/>
      <c r="K1" s="2"/>
      <c r="L1" s="2"/>
      <c r="M1" s="2"/>
      <c r="N1" s="2"/>
      <c r="R1" s="2"/>
    </row>
    <row r="2" spans="1:18" ht="15">
      <c r="A2" s="1" t="s">
        <v>23</v>
      </c>
      <c r="B2" s="2"/>
      <c r="C2" s="2"/>
      <c r="D2" s="2"/>
      <c r="E2" s="2"/>
      <c r="F2" s="2"/>
      <c r="G2" s="105" t="s">
        <v>18</v>
      </c>
      <c r="H2" s="105"/>
      <c r="I2" s="2"/>
      <c r="J2" s="2"/>
      <c r="K2" s="2"/>
      <c r="L2" s="2"/>
      <c r="M2" s="2"/>
      <c r="N2" s="2"/>
      <c r="R2" s="2"/>
    </row>
    <row r="3" spans="1:18" ht="15">
      <c r="A3" s="1" t="s">
        <v>24</v>
      </c>
      <c r="B3" s="2"/>
      <c r="C3" s="2"/>
      <c r="D3" s="2"/>
      <c r="E3" s="2"/>
      <c r="F3" s="2"/>
      <c r="G3" s="105" t="s">
        <v>19</v>
      </c>
      <c r="H3" s="105"/>
      <c r="I3" s="2"/>
      <c r="J3" s="2"/>
      <c r="K3" s="2"/>
      <c r="L3" s="2"/>
      <c r="M3" s="2"/>
      <c r="N3" s="2"/>
      <c r="R3" s="2"/>
    </row>
    <row r="4" spans="1:18" ht="15">
      <c r="A4" s="1" t="s">
        <v>24</v>
      </c>
      <c r="B4" s="1"/>
      <c r="C4" s="2"/>
      <c r="D4" s="2"/>
      <c r="E4" s="2"/>
      <c r="F4" s="2"/>
      <c r="G4" s="105" t="s">
        <v>20</v>
      </c>
      <c r="H4" s="105"/>
      <c r="I4" s="2"/>
      <c r="J4" s="2"/>
      <c r="K4" s="2"/>
      <c r="L4" s="2"/>
      <c r="M4" s="2"/>
      <c r="N4" s="2"/>
      <c r="R4" s="2"/>
    </row>
    <row r="5" spans="1:18" ht="15">
      <c r="A5" s="1" t="s">
        <v>180</v>
      </c>
      <c r="B5" s="1"/>
      <c r="C5" s="2"/>
      <c r="D5" s="2"/>
      <c r="E5" s="2"/>
      <c r="F5" s="2"/>
      <c r="G5" s="105" t="s">
        <v>21</v>
      </c>
      <c r="H5" s="105"/>
      <c r="I5" s="2"/>
      <c r="J5" s="2"/>
      <c r="K5" s="2"/>
      <c r="L5" s="2"/>
      <c r="M5" s="2"/>
      <c r="N5" s="2"/>
      <c r="R5" s="2"/>
    </row>
    <row r="6" spans="1:8" ht="15.75" customHeight="1">
      <c r="A6" s="106" t="s">
        <v>22</v>
      </c>
      <c r="B6" s="106"/>
      <c r="C6" s="106"/>
      <c r="D6" s="106"/>
      <c r="E6" s="106"/>
      <c r="F6" s="106"/>
      <c r="G6" s="106"/>
      <c r="H6" s="106"/>
    </row>
    <row r="8" spans="1:8" ht="15">
      <c r="A8" s="88" t="s">
        <v>2</v>
      </c>
      <c r="B8" s="88" t="s">
        <v>0</v>
      </c>
      <c r="C8" s="88" t="s">
        <v>1</v>
      </c>
      <c r="D8" s="88" t="s">
        <v>3</v>
      </c>
      <c r="E8" s="88"/>
      <c r="F8" s="88"/>
      <c r="G8" s="11" t="s">
        <v>9</v>
      </c>
      <c r="H8" s="88" t="s">
        <v>7</v>
      </c>
    </row>
    <row r="9" spans="1:8" ht="15">
      <c r="A9" s="88"/>
      <c r="B9" s="88"/>
      <c r="C9" s="88"/>
      <c r="D9" s="11" t="s">
        <v>4</v>
      </c>
      <c r="E9" s="11" t="s">
        <v>5</v>
      </c>
      <c r="F9" s="11" t="s">
        <v>6</v>
      </c>
      <c r="G9" s="11" t="s">
        <v>10</v>
      </c>
      <c r="H9" s="88"/>
    </row>
    <row r="10" spans="1:8" ht="15">
      <c r="A10" s="99" t="s">
        <v>166</v>
      </c>
      <c r="B10" s="99"/>
      <c r="C10" s="99"/>
      <c r="D10" s="99"/>
      <c r="E10" s="99"/>
      <c r="F10" s="99"/>
      <c r="G10" s="99"/>
      <c r="H10" s="99"/>
    </row>
    <row r="11" spans="1:8" ht="15">
      <c r="A11" s="104" t="s">
        <v>38</v>
      </c>
      <c r="B11" s="104"/>
      <c r="C11" s="104"/>
      <c r="D11" s="104"/>
      <c r="E11" s="104"/>
      <c r="F11" s="104"/>
      <c r="G11" s="104"/>
      <c r="H11" s="104"/>
    </row>
    <row r="12" spans="1:8" ht="15.75" customHeight="1" thickBot="1">
      <c r="A12" s="100" t="s">
        <v>25</v>
      </c>
      <c r="B12" s="101"/>
      <c r="C12" s="101"/>
      <c r="D12" s="101"/>
      <c r="E12" s="101"/>
      <c r="F12" s="101"/>
      <c r="G12" s="101"/>
      <c r="H12" s="102"/>
    </row>
    <row r="13" spans="1:8" ht="51.75" customHeight="1" thickBot="1">
      <c r="A13" s="103" t="s">
        <v>8</v>
      </c>
      <c r="B13" s="50" t="s">
        <v>99</v>
      </c>
      <c r="C13" s="35" t="s">
        <v>79</v>
      </c>
      <c r="D13" s="38">
        <v>5.95</v>
      </c>
      <c r="E13" s="39">
        <v>6.9</v>
      </c>
      <c r="F13" s="39">
        <v>43.13</v>
      </c>
      <c r="G13" s="39">
        <v>258.53</v>
      </c>
      <c r="H13" s="39" t="s">
        <v>82</v>
      </c>
    </row>
    <row r="14" spans="1:8" ht="24" customHeight="1" thickBot="1">
      <c r="A14" s="103"/>
      <c r="B14" s="51" t="s">
        <v>100</v>
      </c>
      <c r="C14" s="37" t="s">
        <v>80</v>
      </c>
      <c r="D14" s="40">
        <v>6.57</v>
      </c>
      <c r="E14" s="41">
        <v>5.63</v>
      </c>
      <c r="F14" s="41">
        <v>16.32</v>
      </c>
      <c r="G14" s="41">
        <v>145.52</v>
      </c>
      <c r="H14" s="41">
        <v>868</v>
      </c>
    </row>
    <row r="15" spans="1:8" ht="30" customHeight="1" thickBot="1">
      <c r="A15" s="103"/>
      <c r="B15" s="51" t="s">
        <v>54</v>
      </c>
      <c r="C15" s="37">
        <v>200</v>
      </c>
      <c r="D15" s="40">
        <v>5.17</v>
      </c>
      <c r="E15" s="41">
        <v>3.16</v>
      </c>
      <c r="F15" s="41">
        <v>18.56</v>
      </c>
      <c r="G15" s="41">
        <v>75.22</v>
      </c>
      <c r="H15" s="41">
        <v>986</v>
      </c>
    </row>
    <row r="16" spans="1:8" ht="27" customHeight="1" thickBot="1">
      <c r="A16" s="103"/>
      <c r="B16" s="51" t="s">
        <v>81</v>
      </c>
      <c r="C16" s="37" t="s">
        <v>49</v>
      </c>
      <c r="D16" s="40">
        <v>1</v>
      </c>
      <c r="E16" s="41">
        <v>0.2</v>
      </c>
      <c r="F16" s="41">
        <v>20.2</v>
      </c>
      <c r="G16" s="41">
        <v>91</v>
      </c>
      <c r="H16" s="41"/>
    </row>
    <row r="17" spans="1:8" ht="15" customHeight="1" thickBot="1">
      <c r="A17" s="92" t="s">
        <v>11</v>
      </c>
      <c r="B17" s="92"/>
      <c r="C17" s="30">
        <v>647</v>
      </c>
      <c r="D17" s="42">
        <v>18.69</v>
      </c>
      <c r="E17" s="43">
        <v>15.89</v>
      </c>
      <c r="F17" s="43">
        <v>98.21</v>
      </c>
      <c r="G17" s="43">
        <v>570.27</v>
      </c>
      <c r="H17" s="44"/>
    </row>
    <row r="18" spans="1:8" ht="15.75" thickBot="1">
      <c r="A18" s="86" t="s">
        <v>25</v>
      </c>
      <c r="B18" s="90"/>
      <c r="C18" s="90"/>
      <c r="D18" s="90"/>
      <c r="E18" s="90"/>
      <c r="F18" s="90"/>
      <c r="G18" s="90"/>
      <c r="H18" s="90"/>
    </row>
    <row r="19" spans="1:8" ht="36.75" customHeight="1" thickBot="1">
      <c r="A19" s="88" t="s">
        <v>12</v>
      </c>
      <c r="B19" s="50" t="s">
        <v>77</v>
      </c>
      <c r="C19" s="35">
        <v>60</v>
      </c>
      <c r="D19" s="38">
        <v>0.66</v>
      </c>
      <c r="E19" s="39">
        <v>0.12</v>
      </c>
      <c r="F19" s="39">
        <v>2.28</v>
      </c>
      <c r="G19" s="39">
        <v>14</v>
      </c>
      <c r="H19" s="39">
        <v>982</v>
      </c>
    </row>
    <row r="20" spans="1:8" ht="43.5" customHeight="1" thickBot="1">
      <c r="A20" s="88"/>
      <c r="B20" s="51" t="s">
        <v>67</v>
      </c>
      <c r="C20" s="37" t="s">
        <v>68</v>
      </c>
      <c r="D20" s="40">
        <v>7.31</v>
      </c>
      <c r="E20" s="41">
        <v>9.51</v>
      </c>
      <c r="F20" s="41">
        <v>13.42</v>
      </c>
      <c r="G20" s="41">
        <v>168</v>
      </c>
      <c r="H20" s="41">
        <v>235</v>
      </c>
    </row>
    <row r="21" spans="1:8" ht="45" customHeight="1" thickBot="1">
      <c r="A21" s="88"/>
      <c r="B21" s="51" t="s">
        <v>97</v>
      </c>
      <c r="C21" s="37" t="s">
        <v>83</v>
      </c>
      <c r="D21" s="40">
        <v>15.36</v>
      </c>
      <c r="E21" s="41">
        <v>17.67</v>
      </c>
      <c r="F21" s="41">
        <v>10.55</v>
      </c>
      <c r="G21" s="41">
        <v>262</v>
      </c>
      <c r="H21" s="41" t="s">
        <v>63</v>
      </c>
    </row>
    <row r="22" spans="1:8" ht="33" customHeight="1" thickBot="1">
      <c r="A22" s="88"/>
      <c r="B22" s="51" t="s">
        <v>98</v>
      </c>
      <c r="C22" s="37">
        <v>150</v>
      </c>
      <c r="D22" s="40">
        <v>3.5</v>
      </c>
      <c r="E22" s="41">
        <v>4.2</v>
      </c>
      <c r="F22" s="41">
        <v>35.6</v>
      </c>
      <c r="G22" s="41">
        <v>195</v>
      </c>
      <c r="H22" s="41">
        <v>297</v>
      </c>
    </row>
    <row r="23" spans="1:8" ht="36.75" customHeight="1" thickBot="1">
      <c r="A23" s="88"/>
      <c r="B23" s="51" t="s">
        <v>66</v>
      </c>
      <c r="C23" s="37">
        <v>200</v>
      </c>
      <c r="D23" s="40">
        <v>0.38</v>
      </c>
      <c r="E23" s="41">
        <v>0.13</v>
      </c>
      <c r="F23" s="41">
        <v>18.2</v>
      </c>
      <c r="G23" s="41">
        <v>75</v>
      </c>
      <c r="H23" s="41">
        <v>667</v>
      </c>
    </row>
    <row r="24" spans="1:8" ht="15.75" thickBot="1">
      <c r="A24" s="88"/>
      <c r="B24" s="51" t="s">
        <v>84</v>
      </c>
      <c r="C24" s="37">
        <v>41</v>
      </c>
      <c r="D24" s="40">
        <v>3.07</v>
      </c>
      <c r="E24" s="41">
        <v>0.41</v>
      </c>
      <c r="F24" s="41">
        <v>20.91</v>
      </c>
      <c r="G24" s="41">
        <v>102.5</v>
      </c>
      <c r="H24" s="41"/>
    </row>
    <row r="25" spans="1:14" ht="15" customHeight="1" thickBot="1">
      <c r="A25" s="92" t="s">
        <v>13</v>
      </c>
      <c r="B25" s="92"/>
      <c r="C25" s="10">
        <v>858</v>
      </c>
      <c r="D25" s="42">
        <v>30.28</v>
      </c>
      <c r="E25" s="43">
        <v>32.04</v>
      </c>
      <c r="F25" s="43">
        <v>100.96</v>
      </c>
      <c r="G25" s="43">
        <v>816.5</v>
      </c>
      <c r="H25" s="44"/>
      <c r="I25" s="3"/>
      <c r="J25" s="3"/>
      <c r="K25" s="3"/>
      <c r="L25" s="3"/>
      <c r="M25" s="3"/>
      <c r="N25" s="3"/>
    </row>
    <row r="26" spans="1:8" ht="15.75" thickBot="1">
      <c r="A26" s="86" t="s">
        <v>26</v>
      </c>
      <c r="B26" s="90"/>
      <c r="C26" s="90"/>
      <c r="D26" s="90"/>
      <c r="E26" s="90"/>
      <c r="F26" s="90"/>
      <c r="G26" s="90"/>
      <c r="H26" s="90"/>
    </row>
    <row r="27" spans="1:8" ht="33" customHeight="1" thickBot="1">
      <c r="A27" s="97" t="s">
        <v>14</v>
      </c>
      <c r="B27" s="34" t="s">
        <v>86</v>
      </c>
      <c r="C27" s="35">
        <v>110</v>
      </c>
      <c r="D27" s="38">
        <v>12.19</v>
      </c>
      <c r="E27" s="39">
        <v>16.36</v>
      </c>
      <c r="F27" s="39">
        <v>34.62</v>
      </c>
      <c r="G27" s="39">
        <v>334.51</v>
      </c>
      <c r="H27" s="29">
        <v>696</v>
      </c>
    </row>
    <row r="28" spans="1:8" ht="19.5" customHeight="1" thickBot="1">
      <c r="A28" s="88"/>
      <c r="B28" s="45" t="s">
        <v>85</v>
      </c>
      <c r="C28" s="37">
        <v>200</v>
      </c>
      <c r="D28" s="40">
        <v>0.19</v>
      </c>
      <c r="E28" s="41">
        <v>0.04</v>
      </c>
      <c r="F28" s="41">
        <v>0.03</v>
      </c>
      <c r="G28" s="41">
        <v>1.33</v>
      </c>
      <c r="H28" s="29">
        <v>603</v>
      </c>
    </row>
    <row r="29" spans="1:8" ht="16.5" thickBot="1">
      <c r="A29" s="89" t="s">
        <v>15</v>
      </c>
      <c r="B29" s="89"/>
      <c r="C29" s="31">
        <v>295</v>
      </c>
      <c r="D29" s="42">
        <v>12.38</v>
      </c>
      <c r="E29" s="43">
        <v>16.4</v>
      </c>
      <c r="F29" s="43">
        <v>34.65</v>
      </c>
      <c r="G29" s="43">
        <v>335.84</v>
      </c>
      <c r="H29" s="10"/>
    </row>
    <row r="30" spans="1:8" ht="15">
      <c r="A30" s="91" t="s">
        <v>27</v>
      </c>
      <c r="B30" s="91"/>
      <c r="C30" s="19"/>
      <c r="D30" s="13">
        <f>D29+D25+D17</f>
        <v>61.35000000000001</v>
      </c>
      <c r="E30" s="13">
        <f>E29+E25+E17</f>
        <v>64.33</v>
      </c>
      <c r="F30" s="13">
        <f>F29+F25+F17</f>
        <v>233.82</v>
      </c>
      <c r="G30" s="13">
        <f>G29+G25+G17</f>
        <v>1722.61</v>
      </c>
      <c r="H30" s="22"/>
    </row>
    <row r="31" spans="1:8" ht="15.75">
      <c r="A31" s="98" t="s">
        <v>39</v>
      </c>
      <c r="B31" s="98"/>
      <c r="C31" s="98"/>
      <c r="D31" s="98"/>
      <c r="E31" s="98"/>
      <c r="F31" s="98"/>
      <c r="G31" s="98"/>
      <c r="H31" s="98"/>
    </row>
    <row r="32" spans="1:8" ht="15.75" thickBot="1">
      <c r="A32" s="86" t="s">
        <v>25</v>
      </c>
      <c r="B32" s="86"/>
      <c r="C32" s="86"/>
      <c r="D32" s="86"/>
      <c r="E32" s="86"/>
      <c r="F32" s="86"/>
      <c r="G32" s="86"/>
      <c r="H32" s="86"/>
    </row>
    <row r="33" spans="1:8" ht="41.25" customHeight="1" thickBot="1">
      <c r="A33" s="88" t="s">
        <v>8</v>
      </c>
      <c r="B33" s="50" t="s">
        <v>95</v>
      </c>
      <c r="C33" s="35" t="s">
        <v>87</v>
      </c>
      <c r="D33" s="38">
        <v>7.06</v>
      </c>
      <c r="E33" s="39">
        <v>8.38</v>
      </c>
      <c r="F33" s="39">
        <v>39.2</v>
      </c>
      <c r="G33" s="39">
        <v>260.54</v>
      </c>
      <c r="H33" s="39" t="s">
        <v>89</v>
      </c>
    </row>
    <row r="34" spans="1:8" ht="24" customHeight="1" thickBot="1">
      <c r="A34" s="88"/>
      <c r="B34" s="51" t="s">
        <v>84</v>
      </c>
      <c r="C34" s="37">
        <v>40</v>
      </c>
      <c r="D34" s="40">
        <v>3</v>
      </c>
      <c r="E34" s="41">
        <v>0.4</v>
      </c>
      <c r="F34" s="41">
        <v>20.4</v>
      </c>
      <c r="G34" s="41">
        <v>100</v>
      </c>
      <c r="H34" s="41"/>
    </row>
    <row r="35" spans="1:8" ht="18" customHeight="1" thickBot="1">
      <c r="A35" s="88"/>
      <c r="B35" s="51" t="s">
        <v>59</v>
      </c>
      <c r="C35" s="37">
        <v>200</v>
      </c>
      <c r="D35" s="40">
        <v>1.55</v>
      </c>
      <c r="E35" s="41">
        <v>1.45</v>
      </c>
      <c r="F35" s="41">
        <v>2.17</v>
      </c>
      <c r="G35" s="41">
        <v>29</v>
      </c>
      <c r="H35" s="41">
        <v>603</v>
      </c>
    </row>
    <row r="36" spans="1:8" ht="33.75" customHeight="1" thickBot="1">
      <c r="A36" s="88"/>
      <c r="B36" s="51" t="s">
        <v>96</v>
      </c>
      <c r="C36" s="37" t="s">
        <v>88</v>
      </c>
      <c r="D36" s="46">
        <v>44781</v>
      </c>
      <c r="E36" s="47">
        <v>44596</v>
      </c>
      <c r="F36" s="47">
        <v>44636</v>
      </c>
      <c r="G36" s="41">
        <v>139</v>
      </c>
      <c r="H36" s="41">
        <v>186</v>
      </c>
    </row>
    <row r="37" spans="1:8" ht="16.5" thickBot="1">
      <c r="A37" s="92" t="s">
        <v>11</v>
      </c>
      <c r="B37" s="92"/>
      <c r="C37" s="31">
        <v>517</v>
      </c>
      <c r="D37" s="42">
        <v>27.61</v>
      </c>
      <c r="E37" s="43">
        <v>27.61</v>
      </c>
      <c r="F37" s="43">
        <v>55.22</v>
      </c>
      <c r="G37" s="43">
        <v>528.54</v>
      </c>
      <c r="H37" s="44"/>
    </row>
    <row r="38" spans="1:8" ht="15.75" thickBot="1">
      <c r="A38" s="86" t="s">
        <v>25</v>
      </c>
      <c r="B38" s="86"/>
      <c r="C38" s="86"/>
      <c r="D38" s="86"/>
      <c r="E38" s="86"/>
      <c r="F38" s="86"/>
      <c r="G38" s="86"/>
      <c r="H38" s="86"/>
    </row>
    <row r="39" spans="1:8" ht="32.25" customHeight="1" thickBot="1">
      <c r="A39" s="88" t="s">
        <v>12</v>
      </c>
      <c r="B39" s="34" t="s">
        <v>58</v>
      </c>
      <c r="C39" s="35">
        <v>60</v>
      </c>
      <c r="D39" s="38">
        <v>0.42</v>
      </c>
      <c r="E39" s="39">
        <v>0.06</v>
      </c>
      <c r="F39" s="39">
        <v>1.14</v>
      </c>
      <c r="G39" s="39">
        <v>6.6</v>
      </c>
      <c r="H39" s="39">
        <v>982</v>
      </c>
    </row>
    <row r="40" spans="1:8" ht="43.5" customHeight="1" thickBot="1">
      <c r="A40" s="88"/>
      <c r="B40" s="50" t="s">
        <v>92</v>
      </c>
      <c r="C40" s="37" t="s">
        <v>90</v>
      </c>
      <c r="D40" s="40">
        <v>3.49</v>
      </c>
      <c r="E40" s="41">
        <v>5.9</v>
      </c>
      <c r="F40" s="41">
        <v>6.16</v>
      </c>
      <c r="G40" s="41">
        <v>105.77</v>
      </c>
      <c r="H40" s="41">
        <v>145</v>
      </c>
    </row>
    <row r="41" spans="1:8" ht="43.5" customHeight="1" thickBot="1">
      <c r="A41" s="88"/>
      <c r="B41" s="50" t="s">
        <v>93</v>
      </c>
      <c r="C41" s="37">
        <v>90</v>
      </c>
      <c r="D41" s="40">
        <v>9.49</v>
      </c>
      <c r="E41" s="41">
        <v>11.05</v>
      </c>
      <c r="F41" s="41">
        <v>10.9</v>
      </c>
      <c r="G41" s="41">
        <v>201.1</v>
      </c>
      <c r="H41" s="41">
        <v>1023</v>
      </c>
    </row>
    <row r="42" spans="1:8" ht="28.5" customHeight="1" thickBot="1">
      <c r="A42" s="88"/>
      <c r="B42" s="50" t="s">
        <v>94</v>
      </c>
      <c r="C42" s="37">
        <v>150</v>
      </c>
      <c r="D42" s="40">
        <v>2.97</v>
      </c>
      <c r="E42" s="41">
        <v>5.86</v>
      </c>
      <c r="F42" s="41">
        <v>18.55</v>
      </c>
      <c r="G42" s="41">
        <v>138.92</v>
      </c>
      <c r="H42" s="41">
        <v>867</v>
      </c>
    </row>
    <row r="43" spans="1:8" ht="39.75" thickBot="1">
      <c r="A43" s="88"/>
      <c r="B43" s="50" t="s">
        <v>72</v>
      </c>
      <c r="C43" s="37">
        <v>200</v>
      </c>
      <c r="D43" s="40">
        <v>7.79</v>
      </c>
      <c r="E43" s="41">
        <v>5.03</v>
      </c>
      <c r="F43" s="41">
        <v>32.66</v>
      </c>
      <c r="G43" s="41">
        <v>99.36</v>
      </c>
      <c r="H43" s="41">
        <v>611</v>
      </c>
    </row>
    <row r="44" spans="1:8" ht="15.75" thickBot="1">
      <c r="A44" s="88"/>
      <c r="B44" s="36" t="s">
        <v>84</v>
      </c>
      <c r="C44" s="37">
        <v>42</v>
      </c>
      <c r="D44" s="40">
        <v>3</v>
      </c>
      <c r="E44" s="41">
        <v>0.4</v>
      </c>
      <c r="F44" s="41">
        <v>20.4</v>
      </c>
      <c r="G44" s="41">
        <v>100</v>
      </c>
      <c r="H44" s="41"/>
    </row>
    <row r="45" spans="1:8" ht="15.75" thickBot="1">
      <c r="A45" s="88"/>
      <c r="B45" s="36" t="s">
        <v>57</v>
      </c>
      <c r="C45" s="37">
        <v>20</v>
      </c>
      <c r="D45" s="40">
        <v>1.2</v>
      </c>
      <c r="E45" s="41">
        <v>0.2</v>
      </c>
      <c r="F45" s="41">
        <v>8</v>
      </c>
      <c r="G45" s="41">
        <v>39</v>
      </c>
      <c r="H45" s="41" t="s">
        <v>48</v>
      </c>
    </row>
    <row r="46" spans="1:8" ht="16.5" thickBot="1">
      <c r="A46" s="92" t="s">
        <v>13</v>
      </c>
      <c r="B46" s="92"/>
      <c r="C46" s="31">
        <v>772</v>
      </c>
      <c r="D46" s="48">
        <v>28.36</v>
      </c>
      <c r="E46" s="49">
        <v>28.5</v>
      </c>
      <c r="F46" s="49">
        <v>97.81</v>
      </c>
      <c r="G46" s="49">
        <v>687.75</v>
      </c>
      <c r="H46" s="10"/>
    </row>
    <row r="47" spans="1:8" ht="29.25" customHeight="1" thickBot="1">
      <c r="A47" s="88" t="s">
        <v>14</v>
      </c>
      <c r="B47" s="50" t="s">
        <v>91</v>
      </c>
      <c r="C47" s="39">
        <v>80</v>
      </c>
      <c r="D47" s="38">
        <v>5.96</v>
      </c>
      <c r="E47" s="39">
        <v>18.57</v>
      </c>
      <c r="F47" s="39">
        <v>44.86</v>
      </c>
      <c r="G47" s="39">
        <v>370.49</v>
      </c>
      <c r="H47" s="39">
        <v>385</v>
      </c>
    </row>
    <row r="48" spans="1:8" ht="19.5" customHeight="1" thickBot="1">
      <c r="A48" s="88"/>
      <c r="B48" s="51" t="s">
        <v>81</v>
      </c>
      <c r="C48" s="41" t="s">
        <v>49</v>
      </c>
      <c r="D48" s="40">
        <v>1</v>
      </c>
      <c r="E48" s="41">
        <v>0.2</v>
      </c>
      <c r="F48" s="41">
        <v>20.2</v>
      </c>
      <c r="G48" s="41">
        <v>91</v>
      </c>
      <c r="H48" s="41"/>
    </row>
    <row r="49" spans="1:8" ht="16.5" thickBot="1">
      <c r="A49" s="17" t="s">
        <v>15</v>
      </c>
      <c r="B49" s="23"/>
      <c r="C49" s="31">
        <v>275</v>
      </c>
      <c r="D49" s="42">
        <v>6.96</v>
      </c>
      <c r="E49" s="43">
        <v>18.77</v>
      </c>
      <c r="F49" s="43">
        <v>65.06</v>
      </c>
      <c r="G49" s="43">
        <v>461.49</v>
      </c>
      <c r="H49" s="43"/>
    </row>
    <row r="50" spans="1:8" ht="15">
      <c r="A50" s="18" t="s">
        <v>28</v>
      </c>
      <c r="B50" s="18"/>
      <c r="C50" s="19"/>
      <c r="D50" s="13">
        <f>D49+D46+D37</f>
        <v>62.93</v>
      </c>
      <c r="E50" s="13">
        <f>E49+E46+E37</f>
        <v>74.88</v>
      </c>
      <c r="F50" s="13">
        <f>F49+F46+F37</f>
        <v>218.09</v>
      </c>
      <c r="G50" s="13">
        <f>G49+G46+G37</f>
        <v>1677.78</v>
      </c>
      <c r="H50" s="22"/>
    </row>
    <row r="51" spans="1:8" ht="15">
      <c r="A51" s="87" t="s">
        <v>40</v>
      </c>
      <c r="B51" s="87"/>
      <c r="C51" s="87"/>
      <c r="D51" s="87"/>
      <c r="E51" s="87"/>
      <c r="F51" s="87"/>
      <c r="G51" s="87"/>
      <c r="H51" s="87"/>
    </row>
    <row r="52" spans="1:12" ht="15.75" thickBot="1">
      <c r="A52" s="86" t="s">
        <v>25</v>
      </c>
      <c r="B52" s="90"/>
      <c r="C52" s="90"/>
      <c r="D52" s="90"/>
      <c r="E52" s="90"/>
      <c r="F52" s="90"/>
      <c r="G52" s="90"/>
      <c r="H52" s="90"/>
      <c r="J52" s="5"/>
      <c r="K52" s="6"/>
      <c r="L52" s="3"/>
    </row>
    <row r="53" spans="1:12" ht="54" customHeight="1" thickBot="1">
      <c r="A53" s="88" t="s">
        <v>8</v>
      </c>
      <c r="B53" s="50" t="s">
        <v>103</v>
      </c>
      <c r="C53" s="39" t="s">
        <v>101</v>
      </c>
      <c r="D53" s="38">
        <v>21.96</v>
      </c>
      <c r="E53" s="39">
        <v>22.25</v>
      </c>
      <c r="F53" s="39">
        <v>121.52</v>
      </c>
      <c r="G53" s="39">
        <v>263.2</v>
      </c>
      <c r="H53" s="38" t="s">
        <v>105</v>
      </c>
      <c r="J53" s="5"/>
      <c r="K53" s="6"/>
      <c r="L53" s="3"/>
    </row>
    <row r="54" spans="1:12" ht="33.75" customHeight="1" thickBot="1">
      <c r="A54" s="88"/>
      <c r="B54" s="51" t="s">
        <v>104</v>
      </c>
      <c r="C54" s="41" t="s">
        <v>102</v>
      </c>
      <c r="D54" s="40">
        <v>8.44</v>
      </c>
      <c r="E54" s="41">
        <v>11.78</v>
      </c>
      <c r="F54" s="41">
        <v>20.59</v>
      </c>
      <c r="G54" s="41">
        <v>226</v>
      </c>
      <c r="H54" s="40">
        <v>788</v>
      </c>
      <c r="J54" s="5"/>
      <c r="K54" s="6"/>
      <c r="L54" s="3"/>
    </row>
    <row r="55" spans="1:12" ht="17.25" customHeight="1" thickBot="1">
      <c r="A55" s="88"/>
      <c r="B55" s="51" t="s">
        <v>52</v>
      </c>
      <c r="C55" s="41">
        <v>200</v>
      </c>
      <c r="D55" s="40">
        <v>0.05</v>
      </c>
      <c r="E55" s="41">
        <v>0.02</v>
      </c>
      <c r="F55" s="41">
        <v>9.1</v>
      </c>
      <c r="G55" s="41">
        <v>37</v>
      </c>
      <c r="H55" s="40">
        <v>663</v>
      </c>
      <c r="J55" s="5"/>
      <c r="K55" s="6"/>
      <c r="L55" s="3"/>
    </row>
    <row r="56" spans="1:12" ht="16.5" thickBot="1">
      <c r="A56" s="92" t="s">
        <v>11</v>
      </c>
      <c r="B56" s="92"/>
      <c r="C56" s="31">
        <v>533</v>
      </c>
      <c r="D56" s="42">
        <v>30.45</v>
      </c>
      <c r="E56" s="43">
        <v>34.05</v>
      </c>
      <c r="F56" s="43">
        <v>151.21</v>
      </c>
      <c r="G56" s="43">
        <v>526.2</v>
      </c>
      <c r="H56" s="12"/>
      <c r="J56" s="5"/>
      <c r="K56" s="6"/>
      <c r="L56" s="3"/>
    </row>
    <row r="57" spans="1:10" ht="21.75" customHeight="1" thickBot="1">
      <c r="A57" s="86" t="s">
        <v>25</v>
      </c>
      <c r="B57" s="86"/>
      <c r="C57" s="86"/>
      <c r="D57" s="86"/>
      <c r="E57" s="86"/>
      <c r="F57" s="86"/>
      <c r="G57" s="86"/>
      <c r="H57" s="86"/>
      <c r="J57" s="4"/>
    </row>
    <row r="58" spans="1:10" ht="25.5" customHeight="1" thickBot="1">
      <c r="A58" s="88" t="s">
        <v>12</v>
      </c>
      <c r="B58" s="50" t="s">
        <v>69</v>
      </c>
      <c r="C58" s="39" t="s">
        <v>61</v>
      </c>
      <c r="D58" s="38">
        <v>2.16</v>
      </c>
      <c r="E58" s="39">
        <v>6.06</v>
      </c>
      <c r="F58" s="39">
        <v>13.15</v>
      </c>
      <c r="G58" s="39">
        <v>116.1</v>
      </c>
      <c r="H58" s="39">
        <v>165</v>
      </c>
      <c r="J58" s="4"/>
    </row>
    <row r="59" spans="1:10" ht="33" customHeight="1" thickBot="1">
      <c r="A59" s="88"/>
      <c r="B59" s="51" t="s">
        <v>78</v>
      </c>
      <c r="C59" s="41">
        <v>100</v>
      </c>
      <c r="D59" s="40">
        <v>21.11</v>
      </c>
      <c r="E59" s="41">
        <v>25.02</v>
      </c>
      <c r="F59" s="41">
        <v>6.45</v>
      </c>
      <c r="G59" s="41">
        <v>335.5</v>
      </c>
      <c r="H59" s="41">
        <v>292</v>
      </c>
      <c r="J59" s="4"/>
    </row>
    <row r="60" spans="1:8" ht="31.5" customHeight="1" thickBot="1">
      <c r="A60" s="88"/>
      <c r="B60" s="51" t="s">
        <v>75</v>
      </c>
      <c r="C60" s="41">
        <v>150</v>
      </c>
      <c r="D60" s="40">
        <v>4.4</v>
      </c>
      <c r="E60" s="41">
        <v>4.4</v>
      </c>
      <c r="F60" s="52">
        <v>19.5</v>
      </c>
      <c r="G60" s="41">
        <v>126</v>
      </c>
      <c r="H60" s="41">
        <v>676</v>
      </c>
    </row>
    <row r="61" spans="1:8" ht="27" thickBot="1">
      <c r="A61" s="88"/>
      <c r="B61" s="51" t="s">
        <v>107</v>
      </c>
      <c r="C61" s="41">
        <v>200</v>
      </c>
      <c r="D61" s="40">
        <v>0.43</v>
      </c>
      <c r="E61" s="41">
        <v>0.09</v>
      </c>
      <c r="F61" s="41">
        <v>25.59</v>
      </c>
      <c r="G61" s="41">
        <v>94.99</v>
      </c>
      <c r="H61" s="41">
        <v>435</v>
      </c>
    </row>
    <row r="62" spans="1:8" ht="18" customHeight="1" thickBot="1">
      <c r="A62" s="88"/>
      <c r="B62" s="51" t="s">
        <v>84</v>
      </c>
      <c r="C62" s="41">
        <v>30</v>
      </c>
      <c r="D62" s="40">
        <v>2.25</v>
      </c>
      <c r="E62" s="41">
        <v>0.3</v>
      </c>
      <c r="F62" s="41">
        <v>15.3</v>
      </c>
      <c r="G62" s="41">
        <v>75</v>
      </c>
      <c r="H62" s="41"/>
    </row>
    <row r="63" spans="1:8" ht="18" customHeight="1" thickBot="1">
      <c r="A63" s="88"/>
      <c r="B63" s="51" t="s">
        <v>57</v>
      </c>
      <c r="C63" s="41">
        <v>20</v>
      </c>
      <c r="D63" s="40">
        <v>1.2</v>
      </c>
      <c r="E63" s="41">
        <v>0.2</v>
      </c>
      <c r="F63" s="41">
        <v>8</v>
      </c>
      <c r="G63" s="41">
        <v>39</v>
      </c>
      <c r="H63" s="41" t="s">
        <v>48</v>
      </c>
    </row>
    <row r="64" spans="1:8" ht="21" customHeight="1" thickBot="1">
      <c r="A64" s="88"/>
      <c r="B64" s="51" t="s">
        <v>106</v>
      </c>
      <c r="C64" s="41">
        <v>156</v>
      </c>
      <c r="D64" s="40">
        <v>0.62</v>
      </c>
      <c r="E64" s="41">
        <v>0.62</v>
      </c>
      <c r="F64" s="41">
        <v>15.28</v>
      </c>
      <c r="G64" s="41">
        <v>73.32</v>
      </c>
      <c r="H64" s="41"/>
    </row>
    <row r="65" spans="1:8" ht="21" customHeight="1" thickBot="1">
      <c r="A65" s="92" t="s">
        <v>13</v>
      </c>
      <c r="B65" s="92"/>
      <c r="C65" s="31">
        <v>916</v>
      </c>
      <c r="D65" s="42">
        <v>32.17</v>
      </c>
      <c r="E65" s="43">
        <v>36.69</v>
      </c>
      <c r="F65" s="43">
        <v>103.27</v>
      </c>
      <c r="G65" s="43">
        <v>859.91</v>
      </c>
      <c r="H65" s="44"/>
    </row>
    <row r="66" spans="1:8" s="54" customFormat="1" ht="13.5" thickBot="1">
      <c r="A66" s="110" t="s">
        <v>13</v>
      </c>
      <c r="B66" s="111"/>
      <c r="C66" s="53">
        <v>950</v>
      </c>
      <c r="D66" s="53">
        <v>30.585</v>
      </c>
      <c r="E66" s="53">
        <v>34.79</v>
      </c>
      <c r="F66" s="53">
        <v>113.38</v>
      </c>
      <c r="G66" s="53">
        <v>883.7</v>
      </c>
      <c r="H66" s="53"/>
    </row>
    <row r="67" spans="1:8" ht="39.75" thickBot="1">
      <c r="A67" s="88" t="s">
        <v>14</v>
      </c>
      <c r="B67" s="50" t="s">
        <v>109</v>
      </c>
      <c r="C67" s="39">
        <v>77</v>
      </c>
      <c r="D67" s="38">
        <v>10.06</v>
      </c>
      <c r="E67" s="39">
        <v>8.63</v>
      </c>
      <c r="F67" s="39">
        <v>28.63</v>
      </c>
      <c r="G67" s="39">
        <v>232.6</v>
      </c>
      <c r="H67" s="39">
        <v>60</v>
      </c>
    </row>
    <row r="68" spans="1:8" ht="15.75" thickBot="1">
      <c r="A68" s="88"/>
      <c r="B68" s="51" t="s">
        <v>62</v>
      </c>
      <c r="C68" s="41" t="s">
        <v>108</v>
      </c>
      <c r="D68" s="40">
        <v>0.3</v>
      </c>
      <c r="E68" s="41">
        <v>0.08</v>
      </c>
      <c r="F68" s="41">
        <v>12.8</v>
      </c>
      <c r="G68" s="41">
        <v>53.3</v>
      </c>
      <c r="H68" s="41">
        <v>621</v>
      </c>
    </row>
    <row r="69" spans="1:8" s="57" customFormat="1" ht="18" customHeight="1" thickBot="1">
      <c r="A69" s="17" t="s">
        <v>15</v>
      </c>
      <c r="B69" s="55"/>
      <c r="C69" s="56">
        <v>298</v>
      </c>
      <c r="D69" s="42">
        <v>10.36</v>
      </c>
      <c r="E69" s="43">
        <v>8.71</v>
      </c>
      <c r="F69" s="43">
        <v>41.43</v>
      </c>
      <c r="G69" s="43">
        <v>285.9</v>
      </c>
      <c r="H69" s="43"/>
    </row>
    <row r="70" spans="1:8" ht="15">
      <c r="A70" s="18" t="s">
        <v>29</v>
      </c>
      <c r="B70" s="18"/>
      <c r="C70" s="19"/>
      <c r="D70" s="20">
        <v>72.98</v>
      </c>
      <c r="E70" s="20">
        <v>79.45</v>
      </c>
      <c r="F70" s="20">
        <v>295.91</v>
      </c>
      <c r="G70" s="20">
        <v>1672.91</v>
      </c>
      <c r="H70" s="22"/>
    </row>
    <row r="71" spans="1:8" ht="15">
      <c r="A71" s="87" t="s">
        <v>42</v>
      </c>
      <c r="B71" s="87"/>
      <c r="C71" s="87"/>
      <c r="D71" s="87"/>
      <c r="E71" s="87"/>
      <c r="F71" s="87"/>
      <c r="G71" s="87"/>
      <c r="H71" s="87"/>
    </row>
    <row r="72" spans="1:8" ht="15.75" thickBot="1">
      <c r="A72" s="86" t="s">
        <v>25</v>
      </c>
      <c r="B72" s="86"/>
      <c r="C72" s="86"/>
      <c r="D72" s="86"/>
      <c r="E72" s="86"/>
      <c r="F72" s="86"/>
      <c r="G72" s="86"/>
      <c r="H72" s="86"/>
    </row>
    <row r="73" spans="1:9" ht="28.5" customHeight="1" thickBot="1">
      <c r="A73" s="88" t="s">
        <v>8</v>
      </c>
      <c r="B73" s="50" t="s">
        <v>111</v>
      </c>
      <c r="C73" s="39">
        <v>200</v>
      </c>
      <c r="D73" s="38">
        <v>7.17</v>
      </c>
      <c r="E73" s="39">
        <v>3.41</v>
      </c>
      <c r="F73" s="39">
        <v>46.55</v>
      </c>
      <c r="G73" s="39">
        <v>245.67</v>
      </c>
      <c r="H73" s="39">
        <v>623</v>
      </c>
      <c r="I73" s="3"/>
    </row>
    <row r="74" spans="1:9" ht="27" thickBot="1">
      <c r="A74" s="88"/>
      <c r="B74" s="51" t="s">
        <v>112</v>
      </c>
      <c r="C74" s="41" t="s">
        <v>110</v>
      </c>
      <c r="D74" s="40">
        <v>2.75</v>
      </c>
      <c r="E74" s="41">
        <v>0.36</v>
      </c>
      <c r="F74" s="41">
        <v>25.52</v>
      </c>
      <c r="G74" s="41">
        <v>117</v>
      </c>
      <c r="H74" s="41">
        <v>779</v>
      </c>
      <c r="I74" s="7"/>
    </row>
    <row r="75" spans="1:9" ht="16.5" thickBot="1">
      <c r="A75" s="88"/>
      <c r="B75" s="51" t="s">
        <v>85</v>
      </c>
      <c r="C75" s="41">
        <v>200</v>
      </c>
      <c r="D75" s="40">
        <v>0.19</v>
      </c>
      <c r="E75" s="41">
        <v>0.04</v>
      </c>
      <c r="F75" s="41">
        <v>0.03</v>
      </c>
      <c r="G75" s="41">
        <v>1.33</v>
      </c>
      <c r="H75" s="41">
        <v>1009</v>
      </c>
      <c r="I75" s="7"/>
    </row>
    <row r="76" spans="1:9" ht="16.5" thickBot="1">
      <c r="A76" s="88"/>
      <c r="B76" s="51" t="s">
        <v>81</v>
      </c>
      <c r="C76" s="41" t="s">
        <v>49</v>
      </c>
      <c r="D76" s="40">
        <v>1</v>
      </c>
      <c r="E76" s="41">
        <v>0.2</v>
      </c>
      <c r="F76" s="41">
        <v>20.2</v>
      </c>
      <c r="G76" s="41">
        <v>91</v>
      </c>
      <c r="H76" s="41"/>
      <c r="I76" s="7"/>
    </row>
    <row r="77" spans="1:9" ht="20.25" customHeight="1" thickBot="1">
      <c r="A77" s="92" t="s">
        <v>11</v>
      </c>
      <c r="B77" s="92"/>
      <c r="C77" s="32">
        <v>650</v>
      </c>
      <c r="D77" s="42">
        <v>11.11</v>
      </c>
      <c r="E77" s="43">
        <v>4.01</v>
      </c>
      <c r="F77" s="43">
        <v>92.3</v>
      </c>
      <c r="G77" s="43">
        <v>455</v>
      </c>
      <c r="H77" s="44"/>
      <c r="I77" s="7"/>
    </row>
    <row r="78" spans="1:10" ht="28.5" customHeight="1" thickBot="1">
      <c r="A78" s="86" t="s">
        <v>25</v>
      </c>
      <c r="B78" s="86"/>
      <c r="C78" s="86"/>
      <c r="D78" s="86"/>
      <c r="E78" s="86"/>
      <c r="F78" s="86"/>
      <c r="G78" s="86"/>
      <c r="H78" s="86"/>
      <c r="I78" s="7"/>
      <c r="J78" s="3"/>
    </row>
    <row r="79" spans="1:10" ht="28.5" customHeight="1" thickBot="1">
      <c r="A79" s="88" t="s">
        <v>12</v>
      </c>
      <c r="B79" s="50" t="s">
        <v>77</v>
      </c>
      <c r="C79" s="39">
        <v>60</v>
      </c>
      <c r="D79" s="38">
        <v>0.66</v>
      </c>
      <c r="E79" s="39">
        <v>0.12</v>
      </c>
      <c r="F79" s="39">
        <v>2.28</v>
      </c>
      <c r="G79" s="39">
        <v>14</v>
      </c>
      <c r="H79" s="39">
        <v>982</v>
      </c>
      <c r="I79" s="7"/>
      <c r="J79" s="3"/>
    </row>
    <row r="80" spans="1:10" ht="42.75" customHeight="1" thickBot="1">
      <c r="A80" s="88"/>
      <c r="B80" s="51" t="s">
        <v>113</v>
      </c>
      <c r="C80" s="41" t="s">
        <v>56</v>
      </c>
      <c r="D80" s="40">
        <v>2.12</v>
      </c>
      <c r="E80" s="41">
        <v>7.57</v>
      </c>
      <c r="F80" s="41">
        <v>8.8</v>
      </c>
      <c r="G80" s="41">
        <v>112.19</v>
      </c>
      <c r="H80" s="41">
        <v>197</v>
      </c>
      <c r="I80" s="7"/>
      <c r="J80" s="3"/>
    </row>
    <row r="81" spans="1:10" ht="41.25" customHeight="1" thickBot="1">
      <c r="A81" s="88"/>
      <c r="B81" s="51" t="s">
        <v>114</v>
      </c>
      <c r="C81" s="41" t="s">
        <v>76</v>
      </c>
      <c r="D81" s="40">
        <v>17.02</v>
      </c>
      <c r="E81" s="41">
        <v>26.89</v>
      </c>
      <c r="F81" s="41">
        <v>40.83</v>
      </c>
      <c r="G81" s="41">
        <v>473.49</v>
      </c>
      <c r="H81" s="41">
        <v>523</v>
      </c>
      <c r="I81" s="7"/>
      <c r="J81" s="3"/>
    </row>
    <row r="82" spans="1:10" ht="24.75" customHeight="1" thickBot="1">
      <c r="A82" s="88"/>
      <c r="B82" s="51" t="s">
        <v>50</v>
      </c>
      <c r="C82" s="41" t="s">
        <v>47</v>
      </c>
      <c r="D82" s="40">
        <v>2.185</v>
      </c>
      <c r="E82" s="41">
        <v>0.282</v>
      </c>
      <c r="F82" s="41">
        <v>23.69</v>
      </c>
      <c r="G82" s="41">
        <v>38.4</v>
      </c>
      <c r="H82" s="41" t="s">
        <v>115</v>
      </c>
      <c r="I82" s="7"/>
      <c r="J82" s="3"/>
    </row>
    <row r="83" spans="1:10" ht="22.5" customHeight="1" thickBot="1">
      <c r="A83" s="88"/>
      <c r="B83" s="51" t="s">
        <v>55</v>
      </c>
      <c r="C83" s="41">
        <v>31</v>
      </c>
      <c r="D83" s="40">
        <v>2.32</v>
      </c>
      <c r="E83" s="41">
        <v>0.31</v>
      </c>
      <c r="F83" s="41">
        <v>15.81</v>
      </c>
      <c r="G83" s="41">
        <v>77.5</v>
      </c>
      <c r="H83" s="52" t="s">
        <v>48</v>
      </c>
      <c r="I83" s="7"/>
      <c r="J83" s="3"/>
    </row>
    <row r="84" spans="1:10" ht="22.5" customHeight="1" thickBot="1">
      <c r="A84" s="88"/>
      <c r="B84" s="51" t="s">
        <v>57</v>
      </c>
      <c r="C84" s="41">
        <v>20</v>
      </c>
      <c r="D84" s="40">
        <v>1.2</v>
      </c>
      <c r="E84" s="41">
        <v>0.2</v>
      </c>
      <c r="F84" s="41">
        <v>8</v>
      </c>
      <c r="G84" s="41">
        <v>39</v>
      </c>
      <c r="H84" s="41" t="s">
        <v>48</v>
      </c>
      <c r="I84" s="7"/>
      <c r="J84" s="3"/>
    </row>
    <row r="85" spans="1:10" ht="23.25" customHeight="1" thickBot="1">
      <c r="A85" s="92" t="s">
        <v>13</v>
      </c>
      <c r="B85" s="92"/>
      <c r="C85" s="31">
        <v>861</v>
      </c>
      <c r="D85" s="42">
        <v>25.505</v>
      </c>
      <c r="E85" s="43">
        <v>35.372</v>
      </c>
      <c r="F85" s="43">
        <v>99.41</v>
      </c>
      <c r="G85" s="43">
        <v>754.58</v>
      </c>
      <c r="H85" s="44" t="s">
        <v>48</v>
      </c>
      <c r="I85" s="7"/>
      <c r="J85" s="3"/>
    </row>
    <row r="86" spans="1:10" ht="27" thickBot="1">
      <c r="A86" s="88" t="s">
        <v>14</v>
      </c>
      <c r="B86" s="50" t="s">
        <v>118</v>
      </c>
      <c r="C86" s="39" t="s">
        <v>116</v>
      </c>
      <c r="D86" s="38">
        <v>9.88</v>
      </c>
      <c r="E86" s="39">
        <v>15</v>
      </c>
      <c r="F86" s="39">
        <v>27.79</v>
      </c>
      <c r="G86" s="39">
        <v>285.73</v>
      </c>
      <c r="H86" s="29">
        <v>332</v>
      </c>
      <c r="I86" s="3"/>
      <c r="J86" s="3"/>
    </row>
    <row r="87" spans="1:8" ht="30" customHeight="1" thickBot="1">
      <c r="A87" s="88"/>
      <c r="B87" s="51" t="s">
        <v>119</v>
      </c>
      <c r="C87" s="41" t="s">
        <v>117</v>
      </c>
      <c r="D87" s="40">
        <v>0.3</v>
      </c>
      <c r="E87" s="41">
        <v>0.08</v>
      </c>
      <c r="F87" s="41">
        <v>12.7</v>
      </c>
      <c r="G87" s="41">
        <v>53.09</v>
      </c>
      <c r="H87" s="29">
        <v>621</v>
      </c>
    </row>
    <row r="88" spans="1:8" ht="21.75" customHeight="1" thickBot="1">
      <c r="A88" s="17" t="s">
        <v>15</v>
      </c>
      <c r="B88" s="16"/>
      <c r="C88" s="33">
        <v>304</v>
      </c>
      <c r="D88" s="42">
        <v>10.18</v>
      </c>
      <c r="E88" s="43">
        <v>15.08</v>
      </c>
      <c r="F88" s="43">
        <v>40.49</v>
      </c>
      <c r="G88" s="43">
        <v>338.82</v>
      </c>
      <c r="H88" s="10"/>
    </row>
    <row r="89" spans="1:8" ht="18" customHeight="1">
      <c r="A89" s="18" t="s">
        <v>31</v>
      </c>
      <c r="B89" s="18"/>
      <c r="C89" s="19"/>
      <c r="D89" s="20">
        <v>46.795</v>
      </c>
      <c r="E89" s="20">
        <v>54.462</v>
      </c>
      <c r="F89" s="20">
        <v>232.2</v>
      </c>
      <c r="G89" s="20">
        <v>1548.4</v>
      </c>
      <c r="H89" s="22"/>
    </row>
    <row r="90" spans="1:8" ht="19.5" customHeight="1">
      <c r="A90" s="87" t="s">
        <v>43</v>
      </c>
      <c r="B90" s="87"/>
      <c r="C90" s="87"/>
      <c r="D90" s="87"/>
      <c r="E90" s="87"/>
      <c r="F90" s="87"/>
      <c r="G90" s="87"/>
      <c r="H90" s="87"/>
    </row>
    <row r="91" spans="1:8" ht="15" customHeight="1" thickBot="1">
      <c r="A91" s="86" t="s">
        <v>25</v>
      </c>
      <c r="B91" s="90"/>
      <c r="C91" s="90"/>
      <c r="D91" s="90"/>
      <c r="E91" s="90"/>
      <c r="F91" s="90"/>
      <c r="G91" s="90"/>
      <c r="H91" s="90"/>
    </row>
    <row r="92" spans="1:8" ht="45" customHeight="1" thickBot="1">
      <c r="A92" s="88" t="s">
        <v>8</v>
      </c>
      <c r="B92" s="50" t="s">
        <v>121</v>
      </c>
      <c r="C92" s="39" t="s">
        <v>120</v>
      </c>
      <c r="D92" s="29">
        <v>12.29</v>
      </c>
      <c r="E92" s="29">
        <v>11.23</v>
      </c>
      <c r="F92" s="29">
        <v>7.83</v>
      </c>
      <c r="G92" s="29">
        <v>181</v>
      </c>
      <c r="H92" s="29">
        <v>744</v>
      </c>
    </row>
    <row r="93" spans="1:8" ht="35.25" customHeight="1" thickBot="1">
      <c r="A93" s="88"/>
      <c r="B93" s="51" t="s">
        <v>122</v>
      </c>
      <c r="C93" s="59">
        <v>60</v>
      </c>
      <c r="D93" s="29">
        <v>5.3</v>
      </c>
      <c r="E93" s="29">
        <v>3.93</v>
      </c>
      <c r="F93" s="29">
        <v>32.73</v>
      </c>
      <c r="G93" s="29">
        <v>187.5</v>
      </c>
      <c r="H93" s="29">
        <v>307</v>
      </c>
    </row>
    <row r="94" spans="1:8" ht="15.75" thickBot="1">
      <c r="A94" s="88"/>
      <c r="B94" s="51" t="s">
        <v>52</v>
      </c>
      <c r="C94" s="41">
        <v>200</v>
      </c>
      <c r="D94" s="29">
        <v>0.26</v>
      </c>
      <c r="E94" s="29">
        <v>1.18</v>
      </c>
      <c r="F94" s="29">
        <v>19.8</v>
      </c>
      <c r="G94" s="29">
        <v>91</v>
      </c>
      <c r="H94" s="29">
        <v>904</v>
      </c>
    </row>
    <row r="95" spans="1:8" ht="15.75">
      <c r="A95" s="92" t="s">
        <v>11</v>
      </c>
      <c r="B95" s="92"/>
      <c r="C95" s="33">
        <v>621</v>
      </c>
      <c r="D95" s="33">
        <v>20.22</v>
      </c>
      <c r="E95" s="33">
        <v>17.09</v>
      </c>
      <c r="F95" s="33">
        <v>85.55</v>
      </c>
      <c r="G95" s="33">
        <v>581</v>
      </c>
      <c r="H95" s="12"/>
    </row>
    <row r="96" spans="1:8" ht="20.25" customHeight="1" thickBot="1">
      <c r="A96" s="86" t="s">
        <v>25</v>
      </c>
      <c r="B96" s="90"/>
      <c r="C96" s="90"/>
      <c r="D96" s="90"/>
      <c r="E96" s="90"/>
      <c r="F96" s="90"/>
      <c r="G96" s="90"/>
      <c r="H96" s="90"/>
    </row>
    <row r="97" spans="1:8" ht="43.5" customHeight="1" thickBot="1">
      <c r="A97" s="88" t="s">
        <v>12</v>
      </c>
      <c r="B97" s="50" t="s">
        <v>124</v>
      </c>
      <c r="C97" s="39" t="s">
        <v>123</v>
      </c>
      <c r="D97" s="38">
        <v>15.44</v>
      </c>
      <c r="E97" s="39">
        <v>11.01</v>
      </c>
      <c r="F97" s="39">
        <v>14.68</v>
      </c>
      <c r="G97" s="39">
        <v>129.2</v>
      </c>
      <c r="H97" s="39" t="s">
        <v>126</v>
      </c>
    </row>
    <row r="98" spans="1:8" ht="39.75" thickBot="1">
      <c r="A98" s="88"/>
      <c r="B98" s="51" t="s">
        <v>125</v>
      </c>
      <c r="C98" s="41">
        <v>90</v>
      </c>
      <c r="D98" s="40">
        <v>10.87</v>
      </c>
      <c r="E98" s="41">
        <v>10.45</v>
      </c>
      <c r="F98" s="41">
        <v>10.64</v>
      </c>
      <c r="G98" s="41">
        <v>198</v>
      </c>
      <c r="H98" s="41">
        <v>744</v>
      </c>
    </row>
    <row r="99" spans="1:8" ht="27" thickBot="1">
      <c r="A99" s="88"/>
      <c r="B99" s="51" t="s">
        <v>64</v>
      </c>
      <c r="C99" s="41">
        <v>150</v>
      </c>
      <c r="D99" s="40">
        <v>3</v>
      </c>
      <c r="E99" s="41">
        <v>4.4</v>
      </c>
      <c r="F99" s="41">
        <v>20</v>
      </c>
      <c r="G99" s="41">
        <v>132.8</v>
      </c>
      <c r="H99" s="41">
        <v>371</v>
      </c>
    </row>
    <row r="100" spans="1:8" ht="15.75" thickBot="1">
      <c r="A100" s="88"/>
      <c r="B100" s="51" t="s">
        <v>59</v>
      </c>
      <c r="C100" s="41" t="s">
        <v>70</v>
      </c>
      <c r="D100" s="40">
        <v>1.55</v>
      </c>
      <c r="E100" s="41">
        <v>1.45</v>
      </c>
      <c r="F100" s="41">
        <v>2.17</v>
      </c>
      <c r="G100" s="41">
        <v>29</v>
      </c>
      <c r="H100" s="41">
        <v>603</v>
      </c>
    </row>
    <row r="101" spans="1:8" ht="15.75" thickBot="1">
      <c r="A101" s="88"/>
      <c r="B101" s="51" t="s">
        <v>84</v>
      </c>
      <c r="C101" s="41">
        <v>36</v>
      </c>
      <c r="D101" s="40">
        <v>2.7</v>
      </c>
      <c r="E101" s="41">
        <v>0.36</v>
      </c>
      <c r="F101" s="41">
        <v>18.36</v>
      </c>
      <c r="G101" s="41">
        <v>90</v>
      </c>
      <c r="H101" s="41"/>
    </row>
    <row r="102" spans="1:8" ht="15.75" thickBot="1">
      <c r="A102" s="88"/>
      <c r="B102" s="51" t="s">
        <v>57</v>
      </c>
      <c r="C102" s="41">
        <v>20</v>
      </c>
      <c r="D102" s="40">
        <v>1.2</v>
      </c>
      <c r="E102" s="41">
        <v>0.2</v>
      </c>
      <c r="F102" s="41">
        <v>8</v>
      </c>
      <c r="G102" s="41">
        <v>39</v>
      </c>
      <c r="H102" s="41" t="s">
        <v>48</v>
      </c>
    </row>
    <row r="103" spans="1:8" ht="20.25" customHeight="1" thickBot="1">
      <c r="A103" s="88"/>
      <c r="B103" s="51" t="s">
        <v>106</v>
      </c>
      <c r="C103" s="41">
        <v>126</v>
      </c>
      <c r="D103" s="40">
        <v>0.5</v>
      </c>
      <c r="E103" s="41">
        <v>0.5</v>
      </c>
      <c r="F103" s="41">
        <v>12.34</v>
      </c>
      <c r="G103" s="41">
        <v>59.26</v>
      </c>
      <c r="H103" s="41"/>
    </row>
    <row r="104" spans="1:8" s="54" customFormat="1" ht="13.5" thickBot="1">
      <c r="A104" s="92" t="s">
        <v>13</v>
      </c>
      <c r="B104" s="92"/>
      <c r="C104" s="60">
        <v>827</v>
      </c>
      <c r="D104" s="42">
        <v>35.26</v>
      </c>
      <c r="E104" s="43">
        <v>28.37</v>
      </c>
      <c r="F104" s="43">
        <v>86.19</v>
      </c>
      <c r="G104" s="43">
        <v>677.26</v>
      </c>
      <c r="H104" s="44"/>
    </row>
    <row r="105" spans="1:8" ht="26.25" thickBot="1">
      <c r="A105" s="88" t="s">
        <v>14</v>
      </c>
      <c r="B105" s="34" t="s">
        <v>127</v>
      </c>
      <c r="C105" s="35">
        <v>100</v>
      </c>
      <c r="D105" s="38">
        <v>6.77</v>
      </c>
      <c r="E105" s="39">
        <v>7.6</v>
      </c>
      <c r="F105" s="39">
        <v>64.3</v>
      </c>
      <c r="G105" s="39">
        <v>353.5</v>
      </c>
      <c r="H105" s="29"/>
    </row>
    <row r="106" spans="1:8" ht="15.75" thickBot="1">
      <c r="A106" s="88"/>
      <c r="B106" s="36" t="s">
        <v>51</v>
      </c>
      <c r="C106" s="37">
        <v>200</v>
      </c>
      <c r="D106" s="40">
        <v>5.8</v>
      </c>
      <c r="E106" s="41">
        <v>6.4</v>
      </c>
      <c r="F106" s="41">
        <v>9.4</v>
      </c>
      <c r="G106" s="41">
        <v>120</v>
      </c>
      <c r="H106" s="29">
        <v>603</v>
      </c>
    </row>
    <row r="107" spans="1:8" s="54" customFormat="1" ht="15.75" customHeight="1" thickBot="1">
      <c r="A107" s="89" t="s">
        <v>15</v>
      </c>
      <c r="B107" s="89"/>
      <c r="C107" s="30">
        <v>300</v>
      </c>
      <c r="D107" s="42">
        <v>12.57</v>
      </c>
      <c r="E107" s="43">
        <v>14</v>
      </c>
      <c r="F107" s="43">
        <v>73.7</v>
      </c>
      <c r="G107" s="43">
        <v>473.5</v>
      </c>
      <c r="H107" s="44"/>
    </row>
    <row r="108" spans="1:8" ht="15.75" customHeight="1">
      <c r="A108" s="25" t="s">
        <v>30</v>
      </c>
      <c r="B108" s="25"/>
      <c r="C108" s="26"/>
      <c r="D108" s="61">
        <v>62.47</v>
      </c>
      <c r="E108" s="61">
        <v>56.84</v>
      </c>
      <c r="F108" s="61">
        <v>288.37</v>
      </c>
      <c r="G108" s="61">
        <v>1694.06</v>
      </c>
      <c r="H108" s="27"/>
    </row>
    <row r="109" spans="1:8" ht="15.75" customHeight="1">
      <c r="A109" s="107" t="s">
        <v>167</v>
      </c>
      <c r="B109" s="107"/>
      <c r="C109" s="107"/>
      <c r="D109" s="107"/>
      <c r="E109" s="107"/>
      <c r="F109" s="107"/>
      <c r="G109" s="107"/>
      <c r="H109" s="107"/>
    </row>
    <row r="110" spans="1:8" ht="15.75" customHeight="1">
      <c r="A110" s="95" t="s">
        <v>74</v>
      </c>
      <c r="B110" s="96"/>
      <c r="C110" s="96"/>
      <c r="D110" s="96"/>
      <c r="E110" s="96"/>
      <c r="F110" s="96"/>
      <c r="G110" s="96"/>
      <c r="H110" s="96"/>
    </row>
    <row r="111" spans="1:8" ht="15.75" thickBot="1">
      <c r="A111" s="86" t="s">
        <v>25</v>
      </c>
      <c r="B111" s="86"/>
      <c r="C111" s="86"/>
      <c r="D111" s="86"/>
      <c r="E111" s="86"/>
      <c r="F111" s="86"/>
      <c r="G111" s="86"/>
      <c r="H111" s="86"/>
    </row>
    <row r="112" spans="1:8" ht="39.75" thickBot="1">
      <c r="A112" s="28"/>
      <c r="B112" s="50" t="s">
        <v>129</v>
      </c>
      <c r="C112" s="35" t="s">
        <v>79</v>
      </c>
      <c r="D112" s="38">
        <v>6.89</v>
      </c>
      <c r="E112" s="39">
        <v>6.5</v>
      </c>
      <c r="F112" s="39">
        <v>35.97</v>
      </c>
      <c r="G112" s="39">
        <v>230</v>
      </c>
      <c r="H112" s="39">
        <v>898</v>
      </c>
    </row>
    <row r="113" spans="1:8" ht="24.75" customHeight="1" thickBot="1">
      <c r="A113" s="88" t="s">
        <v>8</v>
      </c>
      <c r="B113" s="51" t="s">
        <v>130</v>
      </c>
      <c r="C113" s="37" t="s">
        <v>128</v>
      </c>
      <c r="D113" s="40">
        <v>5.28</v>
      </c>
      <c r="E113" s="41">
        <v>4.6</v>
      </c>
      <c r="F113" s="41">
        <v>12.2</v>
      </c>
      <c r="G113" s="41">
        <v>113.6</v>
      </c>
      <c r="H113" s="41">
        <v>868</v>
      </c>
    </row>
    <row r="114" spans="1:8" ht="27" thickBot="1">
      <c r="A114" s="88"/>
      <c r="B114" s="51" t="s">
        <v>54</v>
      </c>
      <c r="C114" s="37">
        <v>200</v>
      </c>
      <c r="D114" s="40">
        <v>5.17</v>
      </c>
      <c r="E114" s="41">
        <v>3.16</v>
      </c>
      <c r="F114" s="41">
        <v>18.56</v>
      </c>
      <c r="G114" s="41">
        <v>75.22</v>
      </c>
      <c r="H114" s="41">
        <v>986</v>
      </c>
    </row>
    <row r="115" spans="1:8" ht="34.5" customHeight="1" thickBot="1">
      <c r="A115" s="88"/>
      <c r="B115" s="51" t="s">
        <v>131</v>
      </c>
      <c r="C115" s="37">
        <v>60</v>
      </c>
      <c r="D115" s="40">
        <v>6.53</v>
      </c>
      <c r="E115" s="41">
        <v>6.98</v>
      </c>
      <c r="F115" s="41">
        <v>23.35</v>
      </c>
      <c r="G115" s="41">
        <v>182.41</v>
      </c>
      <c r="H115" s="41">
        <v>646</v>
      </c>
    </row>
    <row r="116" spans="1:8" s="54" customFormat="1" ht="15" customHeight="1">
      <c r="A116" s="108" t="s">
        <v>11</v>
      </c>
      <c r="B116" s="109"/>
      <c r="C116" s="62">
        <v>522</v>
      </c>
      <c r="D116" s="62">
        <f>SUM(D112:D115)</f>
        <v>23.87</v>
      </c>
      <c r="E116" s="62">
        <f>SUM(E112:E115)</f>
        <v>21.240000000000002</v>
      </c>
      <c r="F116" s="62">
        <f>SUM(F112:F115)</f>
        <v>90.08000000000001</v>
      </c>
      <c r="G116" s="62">
        <f>SUM(G112:G115)</f>
        <v>601.23</v>
      </c>
      <c r="H116" s="30"/>
    </row>
    <row r="117" spans="1:8" ht="15.75" thickBot="1">
      <c r="A117" s="86" t="s">
        <v>25</v>
      </c>
      <c r="B117" s="86"/>
      <c r="C117" s="86"/>
      <c r="D117" s="86"/>
      <c r="E117" s="86"/>
      <c r="F117" s="86"/>
      <c r="G117" s="86"/>
      <c r="H117" s="86"/>
    </row>
    <row r="118" spans="1:8" ht="28.5" customHeight="1" thickBot="1">
      <c r="A118" s="88" t="s">
        <v>12</v>
      </c>
      <c r="B118" s="50" t="s">
        <v>58</v>
      </c>
      <c r="C118" s="39">
        <v>60</v>
      </c>
      <c r="D118" s="38">
        <v>0.42</v>
      </c>
      <c r="E118" s="39">
        <v>0.06</v>
      </c>
      <c r="F118" s="39">
        <v>1.14</v>
      </c>
      <c r="G118" s="39">
        <v>6.6</v>
      </c>
      <c r="H118" s="39">
        <v>982</v>
      </c>
    </row>
    <row r="119" spans="1:8" ht="39.75" thickBot="1">
      <c r="A119" s="88"/>
      <c r="B119" s="51" t="s">
        <v>65</v>
      </c>
      <c r="C119" s="41" t="s">
        <v>60</v>
      </c>
      <c r="D119" s="40">
        <v>7.26</v>
      </c>
      <c r="E119" s="41">
        <v>10.66</v>
      </c>
      <c r="F119" s="41">
        <v>17.84</v>
      </c>
      <c r="G119" s="41">
        <v>196</v>
      </c>
      <c r="H119" s="41">
        <v>157</v>
      </c>
    </row>
    <row r="120" spans="1:8" ht="39.75" thickBot="1">
      <c r="A120" s="88"/>
      <c r="B120" s="51" t="s">
        <v>132</v>
      </c>
      <c r="C120" s="41">
        <v>90</v>
      </c>
      <c r="D120" s="40">
        <v>11.2</v>
      </c>
      <c r="E120" s="41">
        <v>11.95</v>
      </c>
      <c r="F120" s="41">
        <v>9.53</v>
      </c>
      <c r="G120" s="41">
        <v>190.54</v>
      </c>
      <c r="H120" s="41">
        <v>207</v>
      </c>
    </row>
    <row r="121" spans="1:8" ht="27" thickBot="1">
      <c r="A121" s="88"/>
      <c r="B121" s="51" t="s">
        <v>73</v>
      </c>
      <c r="C121" s="41">
        <v>150</v>
      </c>
      <c r="D121" s="40">
        <v>0.82</v>
      </c>
      <c r="E121" s="41">
        <v>0.15</v>
      </c>
      <c r="F121" s="41">
        <v>2.85</v>
      </c>
      <c r="G121" s="41">
        <v>187.5</v>
      </c>
      <c r="H121" s="41">
        <v>307</v>
      </c>
    </row>
    <row r="122" spans="1:8" ht="15.75" thickBot="1">
      <c r="A122" s="88"/>
      <c r="B122" s="51" t="s">
        <v>50</v>
      </c>
      <c r="C122" s="41" t="s">
        <v>47</v>
      </c>
      <c r="D122" s="40">
        <v>2.185</v>
      </c>
      <c r="E122" s="41">
        <v>0.282</v>
      </c>
      <c r="F122" s="41">
        <v>23.69</v>
      </c>
      <c r="G122" s="41">
        <v>38.4</v>
      </c>
      <c r="H122" s="41" t="s">
        <v>115</v>
      </c>
    </row>
    <row r="123" spans="1:8" ht="15.75" thickBot="1">
      <c r="A123" s="88"/>
      <c r="B123" s="51" t="s">
        <v>84</v>
      </c>
      <c r="C123" s="41">
        <v>42</v>
      </c>
      <c r="D123" s="40">
        <v>3.15</v>
      </c>
      <c r="E123" s="41">
        <v>0.42</v>
      </c>
      <c r="F123" s="41">
        <v>21.42</v>
      </c>
      <c r="G123" s="41">
        <v>105</v>
      </c>
      <c r="H123" s="41" t="s">
        <v>48</v>
      </c>
    </row>
    <row r="124" spans="1:8" ht="15.75" thickBot="1">
      <c r="A124" s="88"/>
      <c r="B124" s="51" t="s">
        <v>57</v>
      </c>
      <c r="C124" s="41">
        <v>20</v>
      </c>
      <c r="D124" s="40">
        <v>1.2</v>
      </c>
      <c r="E124" s="41">
        <v>0.2</v>
      </c>
      <c r="F124" s="41">
        <v>8</v>
      </c>
      <c r="G124" s="41">
        <v>39</v>
      </c>
      <c r="H124" s="41" t="s">
        <v>48</v>
      </c>
    </row>
    <row r="125" spans="1:8" s="54" customFormat="1" ht="13.5" thickBot="1">
      <c r="A125" s="92" t="s">
        <v>13</v>
      </c>
      <c r="B125" s="92"/>
      <c r="C125" s="62">
        <v>831</v>
      </c>
      <c r="D125" s="62">
        <f>SUM(D118:D124)</f>
        <v>26.234999999999996</v>
      </c>
      <c r="E125" s="62">
        <f>SUM(E118:E124)</f>
        <v>23.722</v>
      </c>
      <c r="F125" s="62">
        <f>SUM(F118:F124)</f>
        <v>84.47</v>
      </c>
      <c r="G125" s="62">
        <f>SUM(G118:G124)</f>
        <v>763.04</v>
      </c>
      <c r="H125" s="63"/>
    </row>
    <row r="126" spans="1:8" ht="42" customHeight="1" thickBot="1">
      <c r="A126" s="88" t="s">
        <v>14</v>
      </c>
      <c r="B126" s="50" t="s">
        <v>133</v>
      </c>
      <c r="C126" s="39">
        <v>72</v>
      </c>
      <c r="D126" s="39">
        <v>38.58</v>
      </c>
      <c r="E126" s="29">
        <v>5.4</v>
      </c>
      <c r="F126" s="29">
        <v>41.7</v>
      </c>
      <c r="G126" s="29">
        <v>237</v>
      </c>
      <c r="H126" s="29">
        <v>338</v>
      </c>
    </row>
    <row r="127" spans="1:8" ht="15" customHeight="1" thickBot="1">
      <c r="A127" s="88"/>
      <c r="B127" s="51" t="s">
        <v>52</v>
      </c>
      <c r="C127" s="41">
        <v>200</v>
      </c>
      <c r="D127" s="41">
        <v>1.42</v>
      </c>
      <c r="E127" s="29">
        <v>0</v>
      </c>
      <c r="F127" s="29">
        <v>24</v>
      </c>
      <c r="G127" s="29">
        <v>91</v>
      </c>
      <c r="H127" s="29" t="s">
        <v>48</v>
      </c>
    </row>
    <row r="128" spans="1:8" ht="15">
      <c r="A128" s="17" t="s">
        <v>15</v>
      </c>
      <c r="B128" s="24"/>
      <c r="C128" s="62">
        <v>275</v>
      </c>
      <c r="D128" s="62">
        <v>5.1</v>
      </c>
      <c r="E128" s="62">
        <v>5.4</v>
      </c>
      <c r="F128" s="62">
        <v>65.7</v>
      </c>
      <c r="G128" s="62">
        <v>328</v>
      </c>
      <c r="H128" s="30"/>
    </row>
    <row r="129" spans="1:8" ht="15">
      <c r="A129" s="18" t="s">
        <v>32</v>
      </c>
      <c r="B129" s="18"/>
      <c r="C129" s="14"/>
      <c r="D129" s="13">
        <f>D128+D125+D116</f>
        <v>55.205</v>
      </c>
      <c r="E129" s="13">
        <f>E128+E125+E116</f>
        <v>50.362</v>
      </c>
      <c r="F129" s="13">
        <f>F128+F125+F116</f>
        <v>240.25000000000003</v>
      </c>
      <c r="G129" s="13">
        <f>G128+G125+G116</f>
        <v>1692.27</v>
      </c>
      <c r="H129" s="22"/>
    </row>
    <row r="130" spans="1:8" ht="15">
      <c r="A130" s="87" t="s">
        <v>41</v>
      </c>
      <c r="B130" s="87"/>
      <c r="C130" s="87"/>
      <c r="D130" s="87"/>
      <c r="E130" s="87"/>
      <c r="F130" s="87"/>
      <c r="G130" s="87"/>
      <c r="H130" s="87"/>
    </row>
    <row r="131" spans="1:8" ht="15.75" thickBot="1">
      <c r="A131" s="86" t="s">
        <v>25</v>
      </c>
      <c r="B131" s="90"/>
      <c r="C131" s="90"/>
      <c r="D131" s="90"/>
      <c r="E131" s="90"/>
      <c r="F131" s="90"/>
      <c r="G131" s="90"/>
      <c r="H131" s="90"/>
    </row>
    <row r="132" spans="1:8" ht="42" customHeight="1" thickBot="1">
      <c r="A132" s="88" t="s">
        <v>8</v>
      </c>
      <c r="B132" s="50" t="s">
        <v>134</v>
      </c>
      <c r="C132" s="39" t="s">
        <v>79</v>
      </c>
      <c r="D132" s="38">
        <v>5.65</v>
      </c>
      <c r="E132" s="39">
        <v>6.39</v>
      </c>
      <c r="F132" s="39">
        <v>39.41</v>
      </c>
      <c r="G132" s="39">
        <v>213.5</v>
      </c>
      <c r="H132" s="39">
        <v>898</v>
      </c>
    </row>
    <row r="133" spans="1:8" ht="18.75" customHeight="1" thickBot="1">
      <c r="A133" s="88"/>
      <c r="B133" s="51" t="s">
        <v>135</v>
      </c>
      <c r="C133" s="58">
        <v>47</v>
      </c>
      <c r="D133" s="40">
        <v>3.3</v>
      </c>
      <c r="E133" s="41">
        <v>7.68</v>
      </c>
      <c r="F133" s="41">
        <v>22.06</v>
      </c>
      <c r="G133" s="41">
        <v>173</v>
      </c>
      <c r="H133" s="41">
        <v>778</v>
      </c>
    </row>
    <row r="134" spans="1:12" ht="15.75" thickBot="1">
      <c r="A134" s="88"/>
      <c r="B134" s="51" t="s">
        <v>59</v>
      </c>
      <c r="C134" s="41" t="s">
        <v>70</v>
      </c>
      <c r="D134" s="40">
        <v>1.55</v>
      </c>
      <c r="E134" s="41">
        <v>1.45</v>
      </c>
      <c r="F134" s="41">
        <v>2.17</v>
      </c>
      <c r="G134" s="41">
        <v>29</v>
      </c>
      <c r="H134" s="41">
        <v>603</v>
      </c>
      <c r="L134" s="54"/>
    </row>
    <row r="135" spans="1:8" ht="18" customHeight="1" thickBot="1">
      <c r="A135" s="88"/>
      <c r="B135" s="51" t="s">
        <v>136</v>
      </c>
      <c r="C135" s="41">
        <v>75</v>
      </c>
      <c r="D135" s="40">
        <v>4.2</v>
      </c>
      <c r="E135" s="41">
        <v>5.9</v>
      </c>
      <c r="F135" s="41">
        <v>39.3</v>
      </c>
      <c r="G135" s="41">
        <v>197</v>
      </c>
      <c r="H135" s="41">
        <v>414</v>
      </c>
    </row>
    <row r="136" spans="1:8" s="54" customFormat="1" ht="17.25" customHeight="1">
      <c r="A136" s="92" t="s">
        <v>11</v>
      </c>
      <c r="B136" s="92"/>
      <c r="C136" s="62">
        <v>527</v>
      </c>
      <c r="D136" s="62">
        <v>14.22</v>
      </c>
      <c r="E136" s="62">
        <v>18.67</v>
      </c>
      <c r="F136" s="62">
        <v>80.91</v>
      </c>
      <c r="G136" s="62">
        <v>552.5</v>
      </c>
      <c r="H136" s="30"/>
    </row>
    <row r="137" spans="1:8" ht="15.75" thickBot="1">
      <c r="A137" s="86" t="s">
        <v>25</v>
      </c>
      <c r="B137" s="90"/>
      <c r="C137" s="90"/>
      <c r="D137" s="90"/>
      <c r="E137" s="90"/>
      <c r="F137" s="90"/>
      <c r="G137" s="90"/>
      <c r="H137" s="90"/>
    </row>
    <row r="138" spans="1:8" ht="20.25" customHeight="1" thickBot="1">
      <c r="A138" s="88" t="s">
        <v>12</v>
      </c>
      <c r="B138" s="50" t="s">
        <v>77</v>
      </c>
      <c r="C138" s="39">
        <v>60</v>
      </c>
      <c r="D138" s="38">
        <v>0.66</v>
      </c>
      <c r="E138" s="39">
        <v>0.12</v>
      </c>
      <c r="F138" s="39">
        <v>2.28</v>
      </c>
      <c r="G138" s="39">
        <v>14</v>
      </c>
      <c r="H138" s="39">
        <v>982</v>
      </c>
    </row>
    <row r="139" spans="1:8" ht="44.25" customHeight="1" thickBot="1">
      <c r="A139" s="88"/>
      <c r="B139" s="51" t="s">
        <v>138</v>
      </c>
      <c r="C139" s="41" t="s">
        <v>137</v>
      </c>
      <c r="D139" s="40">
        <v>7.38</v>
      </c>
      <c r="E139" s="41">
        <v>8.05</v>
      </c>
      <c r="F139" s="41">
        <v>23.87</v>
      </c>
      <c r="G139" s="41">
        <v>196.5</v>
      </c>
      <c r="H139" s="41">
        <v>750</v>
      </c>
    </row>
    <row r="140" spans="1:8" ht="47.25" customHeight="1" thickBot="1">
      <c r="A140" s="88"/>
      <c r="B140" s="51" t="s">
        <v>139</v>
      </c>
      <c r="C140" s="41">
        <v>100</v>
      </c>
      <c r="D140" s="40">
        <v>9.9</v>
      </c>
      <c r="E140" s="41">
        <v>15.6</v>
      </c>
      <c r="F140" s="41">
        <v>11.4</v>
      </c>
      <c r="G140" s="41">
        <v>198</v>
      </c>
      <c r="H140" s="41">
        <v>1055</v>
      </c>
    </row>
    <row r="141" spans="1:8" ht="28.5" customHeight="1" thickBot="1">
      <c r="A141" s="88"/>
      <c r="B141" s="51" t="s">
        <v>71</v>
      </c>
      <c r="C141" s="41">
        <v>150</v>
      </c>
      <c r="D141" s="40">
        <v>1.22</v>
      </c>
      <c r="E141" s="41">
        <v>0.19</v>
      </c>
      <c r="F141" s="41">
        <v>3.26</v>
      </c>
      <c r="G141" s="41">
        <v>217.7</v>
      </c>
      <c r="H141" s="41">
        <v>309</v>
      </c>
    </row>
    <row r="142" spans="1:8" ht="27" thickBot="1">
      <c r="A142" s="88"/>
      <c r="B142" s="51" t="s">
        <v>140</v>
      </c>
      <c r="C142" s="41">
        <v>200</v>
      </c>
      <c r="D142" s="40">
        <v>1.16</v>
      </c>
      <c r="E142" s="41">
        <v>0.15</v>
      </c>
      <c r="F142" s="41">
        <v>2.97</v>
      </c>
      <c r="G142" s="41">
        <v>94.9</v>
      </c>
      <c r="H142" s="41">
        <v>435</v>
      </c>
    </row>
    <row r="143" spans="1:8" ht="15.75" thickBot="1">
      <c r="A143" s="88"/>
      <c r="B143" s="51" t="s">
        <v>84</v>
      </c>
      <c r="C143" s="41">
        <v>43</v>
      </c>
      <c r="D143" s="40">
        <v>3.22</v>
      </c>
      <c r="E143" s="41">
        <v>0.43</v>
      </c>
      <c r="F143" s="41">
        <v>21.7</v>
      </c>
      <c r="G143" s="41">
        <v>103.5</v>
      </c>
      <c r="H143" s="41"/>
    </row>
    <row r="144" spans="1:8" ht="15.75" thickBot="1">
      <c r="A144" s="88"/>
      <c r="B144" s="51" t="s">
        <v>57</v>
      </c>
      <c r="C144" s="41">
        <v>20</v>
      </c>
      <c r="D144" s="40">
        <v>1.2</v>
      </c>
      <c r="E144" s="41">
        <v>0.2</v>
      </c>
      <c r="F144" s="41">
        <v>8</v>
      </c>
      <c r="G144" s="41">
        <v>39</v>
      </c>
      <c r="H144" s="41" t="s">
        <v>48</v>
      </c>
    </row>
    <row r="145" spans="1:18" s="54" customFormat="1" ht="12.75" customHeight="1" thickBot="1">
      <c r="A145" s="92" t="s">
        <v>13</v>
      </c>
      <c r="B145" s="92"/>
      <c r="C145" s="62">
        <v>833</v>
      </c>
      <c r="D145" s="62">
        <f>SUM(D138:D144)</f>
        <v>24.739999999999995</v>
      </c>
      <c r="E145" s="62">
        <f>SUM(E138:E144)</f>
        <v>24.74</v>
      </c>
      <c r="F145" s="62">
        <f>SUM(F138:F144)</f>
        <v>73.48</v>
      </c>
      <c r="G145" s="62">
        <f>SUM(G138:G144)</f>
        <v>863.6</v>
      </c>
      <c r="H145" s="30"/>
      <c r="J145" s="64"/>
      <c r="K145" s="9"/>
      <c r="L145" s="65"/>
      <c r="M145" s="66"/>
      <c r="N145" s="66"/>
      <c r="O145" s="66"/>
      <c r="P145" s="66"/>
      <c r="Q145" s="66"/>
      <c r="R145" s="67"/>
    </row>
    <row r="146" spans="1:18" ht="39.75" thickBot="1">
      <c r="A146" s="88" t="s">
        <v>14</v>
      </c>
      <c r="B146" s="50" t="s">
        <v>141</v>
      </c>
      <c r="C146" s="39">
        <v>80</v>
      </c>
      <c r="D146" s="38">
        <v>9.92</v>
      </c>
      <c r="E146" s="39">
        <v>13</v>
      </c>
      <c r="F146" s="39">
        <v>30</v>
      </c>
      <c r="G146" s="39">
        <v>277</v>
      </c>
      <c r="H146" s="29">
        <v>414</v>
      </c>
      <c r="J146" s="3"/>
      <c r="K146" s="9"/>
      <c r="L146" s="3"/>
      <c r="M146" s="3"/>
      <c r="N146" s="3"/>
      <c r="O146" s="3"/>
      <c r="P146" s="3"/>
      <c r="Q146" s="3"/>
      <c r="R146" s="3"/>
    </row>
    <row r="147" spans="1:18" ht="16.5" thickBot="1">
      <c r="A147" s="88"/>
      <c r="B147" s="51" t="s">
        <v>81</v>
      </c>
      <c r="C147" s="41" t="s">
        <v>49</v>
      </c>
      <c r="D147" s="40">
        <v>1</v>
      </c>
      <c r="E147" s="41">
        <v>0.2</v>
      </c>
      <c r="F147" s="41">
        <v>20.2</v>
      </c>
      <c r="G147" s="41">
        <v>91</v>
      </c>
      <c r="H147" s="29">
        <v>621</v>
      </c>
      <c r="J147" s="3"/>
      <c r="K147" s="9"/>
      <c r="L147" s="3"/>
      <c r="M147" s="3"/>
      <c r="N147" s="3"/>
      <c r="O147" s="3"/>
      <c r="P147" s="3"/>
      <c r="Q147" s="3"/>
      <c r="R147" s="3"/>
    </row>
    <row r="148" spans="1:8" s="54" customFormat="1" ht="12.75">
      <c r="A148" s="89" t="s">
        <v>15</v>
      </c>
      <c r="B148" s="89"/>
      <c r="C148" s="30">
        <v>280</v>
      </c>
      <c r="D148" s="30">
        <f>SUM(D146:D147)</f>
        <v>10.92</v>
      </c>
      <c r="E148" s="30">
        <f>SUM(E146:E147)</f>
        <v>13.2</v>
      </c>
      <c r="F148" s="30">
        <f>SUM(F146:F147)</f>
        <v>50.2</v>
      </c>
      <c r="G148" s="30">
        <f>SUM(G146:G147)</f>
        <v>368</v>
      </c>
      <c r="H148" s="30"/>
    </row>
    <row r="149" spans="1:8" ht="15">
      <c r="A149" s="91" t="s">
        <v>33</v>
      </c>
      <c r="B149" s="91"/>
      <c r="C149" s="19"/>
      <c r="D149" s="13">
        <f>D148+D145+D136</f>
        <v>49.879999999999995</v>
      </c>
      <c r="E149" s="13">
        <f>E148+E145+E136</f>
        <v>56.61</v>
      </c>
      <c r="F149" s="13">
        <f>F148+F145+F136</f>
        <v>204.59</v>
      </c>
      <c r="G149" s="13">
        <f>G148+G145+G136</f>
        <v>1784.1</v>
      </c>
      <c r="H149" s="22"/>
    </row>
    <row r="150" spans="1:8" ht="15">
      <c r="A150" s="87" t="s">
        <v>44</v>
      </c>
      <c r="B150" s="87"/>
      <c r="C150" s="87"/>
      <c r="D150" s="87"/>
      <c r="E150" s="87"/>
      <c r="F150" s="87"/>
      <c r="G150" s="87"/>
      <c r="H150" s="87"/>
    </row>
    <row r="151" spans="1:8" ht="15.75" thickBot="1">
      <c r="A151" s="86" t="s">
        <v>25</v>
      </c>
      <c r="B151" s="90"/>
      <c r="C151" s="90"/>
      <c r="D151" s="90"/>
      <c r="E151" s="90"/>
      <c r="F151" s="90"/>
      <c r="G151" s="90"/>
      <c r="H151" s="90"/>
    </row>
    <row r="152" spans="1:8" ht="39.75" thickBot="1">
      <c r="A152" s="88" t="s">
        <v>8</v>
      </c>
      <c r="B152" s="50" t="s">
        <v>144</v>
      </c>
      <c r="C152" s="39" t="s">
        <v>79</v>
      </c>
      <c r="D152" s="38">
        <v>8.68</v>
      </c>
      <c r="E152" s="39">
        <v>7.4</v>
      </c>
      <c r="F152" s="39">
        <v>35.76</v>
      </c>
      <c r="G152" s="39">
        <v>244</v>
      </c>
      <c r="H152" s="39">
        <v>515</v>
      </c>
    </row>
    <row r="153" spans="1:8" ht="30.75" customHeight="1" thickBot="1">
      <c r="A153" s="88"/>
      <c r="B153" s="51" t="s">
        <v>100</v>
      </c>
      <c r="C153" s="41" t="s">
        <v>143</v>
      </c>
      <c r="D153" s="40">
        <v>5.73</v>
      </c>
      <c r="E153" s="41">
        <v>4.72</v>
      </c>
      <c r="F153" s="41">
        <v>15.3</v>
      </c>
      <c r="G153" s="41">
        <v>129.6</v>
      </c>
      <c r="H153" s="41">
        <v>868</v>
      </c>
    </row>
    <row r="154" spans="1:8" ht="15.75" thickBot="1">
      <c r="A154" s="88"/>
      <c r="B154" s="51" t="s">
        <v>50</v>
      </c>
      <c r="C154" s="41" t="s">
        <v>47</v>
      </c>
      <c r="D154" s="40">
        <v>2.185</v>
      </c>
      <c r="E154" s="41">
        <v>0.282</v>
      </c>
      <c r="F154" s="41">
        <v>23.69</v>
      </c>
      <c r="G154" s="41">
        <v>56</v>
      </c>
      <c r="H154" s="41">
        <v>432</v>
      </c>
    </row>
    <row r="155" spans="1:8" ht="18" customHeight="1" thickBot="1">
      <c r="A155" s="88"/>
      <c r="B155" s="51" t="s">
        <v>81</v>
      </c>
      <c r="C155" s="41" t="s">
        <v>49</v>
      </c>
      <c r="D155" s="40">
        <v>0</v>
      </c>
      <c r="E155" s="41">
        <v>0</v>
      </c>
      <c r="F155" s="41">
        <v>24</v>
      </c>
      <c r="G155" s="41">
        <v>91</v>
      </c>
      <c r="H155" s="41" t="s">
        <v>48</v>
      </c>
    </row>
    <row r="156" spans="1:8" ht="16.5" thickBot="1">
      <c r="A156" s="92" t="s">
        <v>11</v>
      </c>
      <c r="B156" s="92"/>
      <c r="C156" s="32">
        <v>525</v>
      </c>
      <c r="D156" s="42">
        <v>16.595</v>
      </c>
      <c r="E156" s="43">
        <v>12.402</v>
      </c>
      <c r="F156" s="43">
        <v>98.75</v>
      </c>
      <c r="G156" s="43">
        <v>520.6</v>
      </c>
      <c r="H156" s="44"/>
    </row>
    <row r="157" spans="1:8" ht="15.75" thickBot="1">
      <c r="A157" s="86" t="s">
        <v>25</v>
      </c>
      <c r="B157" s="90"/>
      <c r="C157" s="90"/>
      <c r="D157" s="90"/>
      <c r="E157" s="90"/>
      <c r="F157" s="90"/>
      <c r="G157" s="90"/>
      <c r="H157" s="90"/>
    </row>
    <row r="158" spans="1:8" ht="15.75" thickBot="1">
      <c r="A158" s="88" t="s">
        <v>12</v>
      </c>
      <c r="B158" s="68" t="s">
        <v>145</v>
      </c>
      <c r="C158" s="39">
        <v>60</v>
      </c>
      <c r="D158" s="38">
        <v>0.66</v>
      </c>
      <c r="E158" s="39">
        <v>0.12</v>
      </c>
      <c r="F158" s="39">
        <v>2.28</v>
      </c>
      <c r="G158" s="39">
        <v>14.4</v>
      </c>
      <c r="H158" s="39">
        <v>982</v>
      </c>
    </row>
    <row r="159" spans="1:8" ht="46.5" customHeight="1" thickBot="1">
      <c r="A159" s="88"/>
      <c r="B159" s="51" t="s">
        <v>146</v>
      </c>
      <c r="C159" s="41" t="s">
        <v>60</v>
      </c>
      <c r="D159" s="40">
        <v>0.6</v>
      </c>
      <c r="E159" s="41">
        <v>0.1</v>
      </c>
      <c r="F159" s="41">
        <v>2.07</v>
      </c>
      <c r="G159" s="41">
        <v>134.5</v>
      </c>
      <c r="H159" s="41">
        <v>17</v>
      </c>
    </row>
    <row r="160" spans="1:8" ht="39.75" customHeight="1" thickBot="1">
      <c r="A160" s="88"/>
      <c r="B160" s="51" t="s">
        <v>147</v>
      </c>
      <c r="C160" s="41">
        <v>90</v>
      </c>
      <c r="D160" s="40">
        <v>10.14</v>
      </c>
      <c r="E160" s="41">
        <v>10.32</v>
      </c>
      <c r="F160" s="41">
        <v>9.53</v>
      </c>
      <c r="G160" s="41">
        <v>172</v>
      </c>
      <c r="H160" s="41">
        <v>973</v>
      </c>
    </row>
    <row r="161" spans="1:8" ht="27" thickBot="1">
      <c r="A161" s="88"/>
      <c r="B161" s="51" t="s">
        <v>73</v>
      </c>
      <c r="C161" s="41">
        <v>150</v>
      </c>
      <c r="D161" s="40">
        <v>1.48</v>
      </c>
      <c r="E161" s="41">
        <v>0.2</v>
      </c>
      <c r="F161" s="41">
        <v>3.86</v>
      </c>
      <c r="G161" s="41">
        <v>187.5</v>
      </c>
      <c r="H161" s="41">
        <v>307</v>
      </c>
    </row>
    <row r="162" spans="1:8" ht="30" customHeight="1" thickBot="1">
      <c r="A162" s="88"/>
      <c r="B162" s="51" t="s">
        <v>72</v>
      </c>
      <c r="C162" s="41">
        <v>200</v>
      </c>
      <c r="D162" s="40">
        <v>1.4</v>
      </c>
      <c r="E162" s="41">
        <v>0.19</v>
      </c>
      <c r="F162" s="41">
        <v>3.51</v>
      </c>
      <c r="G162" s="41">
        <v>99.36</v>
      </c>
      <c r="H162" s="41">
        <v>611</v>
      </c>
    </row>
    <row r="163" spans="1:8" ht="17.25" customHeight="1" thickBot="1">
      <c r="A163" s="88"/>
      <c r="B163" s="51" t="s">
        <v>84</v>
      </c>
      <c r="C163" s="41">
        <v>42</v>
      </c>
      <c r="D163" s="40">
        <v>3.15</v>
      </c>
      <c r="E163" s="41">
        <v>0.42</v>
      </c>
      <c r="F163" s="41">
        <v>21.42</v>
      </c>
      <c r="G163" s="41">
        <v>105</v>
      </c>
      <c r="H163" s="41"/>
    </row>
    <row r="164" spans="1:8" ht="20.25" customHeight="1" thickBot="1">
      <c r="A164" s="88"/>
      <c r="B164" s="51" t="s">
        <v>57</v>
      </c>
      <c r="C164" s="41">
        <v>20</v>
      </c>
      <c r="D164" s="40">
        <v>1.32</v>
      </c>
      <c r="E164" s="41">
        <v>0.24</v>
      </c>
      <c r="F164" s="41">
        <v>7.92</v>
      </c>
      <c r="G164" s="41">
        <v>39</v>
      </c>
      <c r="H164" s="41" t="s">
        <v>48</v>
      </c>
    </row>
    <row r="165" spans="1:8" ht="15" customHeight="1" thickBot="1">
      <c r="A165" s="15" t="s">
        <v>13</v>
      </c>
      <c r="B165" s="16"/>
      <c r="C165" s="31">
        <v>899</v>
      </c>
      <c r="D165" s="42">
        <v>18.75</v>
      </c>
      <c r="E165" s="43">
        <v>11.59</v>
      </c>
      <c r="F165" s="43">
        <v>50.59</v>
      </c>
      <c r="G165" s="43">
        <v>751.76</v>
      </c>
      <c r="H165" s="44"/>
    </row>
    <row r="166" spans="1:8" ht="27" thickBot="1">
      <c r="A166" s="88" t="s">
        <v>14</v>
      </c>
      <c r="B166" s="50" t="s">
        <v>168</v>
      </c>
      <c r="C166" s="35">
        <v>92</v>
      </c>
      <c r="D166" s="38">
        <v>10.37</v>
      </c>
      <c r="E166" s="39">
        <v>14.37</v>
      </c>
      <c r="F166" s="39">
        <v>34.85</v>
      </c>
      <c r="G166" s="39">
        <v>232.85</v>
      </c>
      <c r="H166" s="39"/>
    </row>
    <row r="167" spans="1:8" ht="27.75" customHeight="1" thickBot="1">
      <c r="A167" s="88"/>
      <c r="B167" s="51" t="s">
        <v>169</v>
      </c>
      <c r="C167" s="37">
        <v>200</v>
      </c>
      <c r="D167" s="81">
        <v>0</v>
      </c>
      <c r="E167" s="82">
        <v>0</v>
      </c>
      <c r="F167" s="82">
        <v>18.6</v>
      </c>
      <c r="G167" s="82">
        <v>74</v>
      </c>
      <c r="H167" s="82">
        <v>1014</v>
      </c>
    </row>
    <row r="168" spans="1:8" ht="16.5" thickBot="1">
      <c r="A168" s="89" t="s">
        <v>15</v>
      </c>
      <c r="B168" s="89"/>
      <c r="C168" s="31">
        <v>292</v>
      </c>
      <c r="D168" s="42">
        <v>10.37</v>
      </c>
      <c r="E168" s="43">
        <v>14.37</v>
      </c>
      <c r="F168" s="43">
        <v>53.45</v>
      </c>
      <c r="G168" s="43">
        <v>306.85</v>
      </c>
      <c r="H168" s="43"/>
    </row>
    <row r="169" spans="1:8" ht="15">
      <c r="A169" s="91" t="s">
        <v>34</v>
      </c>
      <c r="B169" s="91"/>
      <c r="C169" s="19"/>
      <c r="D169" s="13">
        <v>48.685</v>
      </c>
      <c r="E169" s="13">
        <v>46.462</v>
      </c>
      <c r="F169" s="13">
        <v>233.49</v>
      </c>
      <c r="G169" s="13">
        <v>1617.96</v>
      </c>
      <c r="H169" s="22"/>
    </row>
    <row r="170" spans="1:8" ht="15">
      <c r="A170" s="87" t="s">
        <v>45</v>
      </c>
      <c r="B170" s="87"/>
      <c r="C170" s="87"/>
      <c r="D170" s="87"/>
      <c r="E170" s="87"/>
      <c r="F170" s="87"/>
      <c r="G170" s="87"/>
      <c r="H170" s="87"/>
    </row>
    <row r="171" spans="1:8" ht="15.75" thickBot="1">
      <c r="A171" s="86" t="s">
        <v>25</v>
      </c>
      <c r="B171" s="86"/>
      <c r="C171" s="86"/>
      <c r="D171" s="86"/>
      <c r="E171" s="86"/>
      <c r="F171" s="86"/>
      <c r="G171" s="86"/>
      <c r="H171" s="86"/>
    </row>
    <row r="172" spans="1:8" ht="28.5" customHeight="1" thickBot="1">
      <c r="A172" s="88" t="s">
        <v>8</v>
      </c>
      <c r="B172" s="34" t="s">
        <v>148</v>
      </c>
      <c r="C172" s="35" t="s">
        <v>79</v>
      </c>
      <c r="D172" s="38">
        <v>5.92</v>
      </c>
      <c r="E172" s="39">
        <v>6.44</v>
      </c>
      <c r="F172" s="39">
        <v>29.95</v>
      </c>
      <c r="G172" s="39">
        <v>201</v>
      </c>
      <c r="H172" s="39">
        <v>417</v>
      </c>
    </row>
    <row r="173" spans="1:8" ht="18" customHeight="1" thickBot="1">
      <c r="A173" s="88"/>
      <c r="B173" s="36" t="s">
        <v>84</v>
      </c>
      <c r="C173" s="37">
        <v>40</v>
      </c>
      <c r="D173" s="40">
        <v>3</v>
      </c>
      <c r="E173" s="41">
        <v>0.4</v>
      </c>
      <c r="F173" s="41">
        <v>20.3</v>
      </c>
      <c r="G173" s="41">
        <v>100</v>
      </c>
      <c r="H173" s="41"/>
    </row>
    <row r="174" spans="1:8" ht="15.75" thickBot="1">
      <c r="A174" s="88"/>
      <c r="B174" s="36" t="s">
        <v>149</v>
      </c>
      <c r="C174" s="37">
        <v>200</v>
      </c>
      <c r="D174" s="40">
        <v>0.05</v>
      </c>
      <c r="E174" s="41">
        <v>0.02</v>
      </c>
      <c r="F174" s="41">
        <v>9.1</v>
      </c>
      <c r="G174" s="41">
        <v>37</v>
      </c>
      <c r="H174" s="41">
        <v>663</v>
      </c>
    </row>
    <row r="175" spans="1:8" ht="17.25" customHeight="1" thickBot="1">
      <c r="A175" s="88"/>
      <c r="B175" s="36" t="s">
        <v>150</v>
      </c>
      <c r="C175" s="37">
        <v>75</v>
      </c>
      <c r="D175" s="40">
        <v>4.94</v>
      </c>
      <c r="E175" s="41">
        <v>7.68</v>
      </c>
      <c r="F175" s="41">
        <v>39.72</v>
      </c>
      <c r="G175" s="41">
        <v>247.8</v>
      </c>
      <c r="H175" s="41">
        <v>325</v>
      </c>
    </row>
    <row r="176" spans="1:18" ht="15.75" customHeight="1" thickBot="1">
      <c r="A176" s="92" t="s">
        <v>11</v>
      </c>
      <c r="B176" s="92"/>
      <c r="C176" s="62">
        <v>520</v>
      </c>
      <c r="D176" s="42">
        <v>13.91</v>
      </c>
      <c r="E176" s="43">
        <v>14.54</v>
      </c>
      <c r="F176" s="43">
        <v>99.07</v>
      </c>
      <c r="G176" s="43">
        <v>585.8</v>
      </c>
      <c r="H176" s="44"/>
      <c r="J176" s="3"/>
      <c r="K176" s="3"/>
      <c r="L176" s="3"/>
      <c r="M176" s="3"/>
      <c r="N176" s="3"/>
      <c r="O176" s="3"/>
      <c r="P176" s="3"/>
      <c r="Q176" s="3"/>
      <c r="R176" s="8"/>
    </row>
    <row r="177" spans="1:18" ht="15" customHeight="1" thickBot="1">
      <c r="A177" s="86" t="s">
        <v>25</v>
      </c>
      <c r="B177" s="86"/>
      <c r="C177" s="86"/>
      <c r="D177" s="86"/>
      <c r="E177" s="86"/>
      <c r="F177" s="86"/>
      <c r="G177" s="86"/>
      <c r="H177" s="86"/>
      <c r="J177" s="3"/>
      <c r="K177" s="9"/>
      <c r="L177" s="3"/>
      <c r="M177" s="3"/>
      <c r="N177" s="3"/>
      <c r="O177" s="3"/>
      <c r="P177" s="3"/>
      <c r="Q177" s="3"/>
      <c r="R177" s="3"/>
    </row>
    <row r="178" spans="1:8" ht="57" customHeight="1" thickBot="1">
      <c r="A178" s="86" t="s">
        <v>12</v>
      </c>
      <c r="B178" s="50" t="s">
        <v>153</v>
      </c>
      <c r="C178" s="39" t="s">
        <v>90</v>
      </c>
      <c r="D178" s="38">
        <v>4.33</v>
      </c>
      <c r="E178" s="39">
        <v>5.9</v>
      </c>
      <c r="F178" s="39">
        <v>10.23</v>
      </c>
      <c r="G178" s="39">
        <v>111</v>
      </c>
      <c r="H178" s="39" t="s">
        <v>156</v>
      </c>
    </row>
    <row r="179" spans="1:8" ht="27" thickBot="1">
      <c r="A179" s="86"/>
      <c r="B179" s="51" t="s">
        <v>154</v>
      </c>
      <c r="C179" s="41" t="s">
        <v>151</v>
      </c>
      <c r="D179" s="40">
        <v>8.29</v>
      </c>
      <c r="E179" s="41">
        <v>21.55</v>
      </c>
      <c r="F179" s="41">
        <v>0.365</v>
      </c>
      <c r="G179" s="41">
        <v>228.8</v>
      </c>
      <c r="H179" s="41">
        <v>636</v>
      </c>
    </row>
    <row r="180" spans="1:8" ht="31.5" customHeight="1" thickBot="1">
      <c r="A180" s="86"/>
      <c r="B180" s="51" t="s">
        <v>64</v>
      </c>
      <c r="C180" s="41">
        <v>150</v>
      </c>
      <c r="D180" s="40">
        <v>3.06</v>
      </c>
      <c r="E180" s="41">
        <v>4.4</v>
      </c>
      <c r="F180" s="41">
        <v>20</v>
      </c>
      <c r="G180" s="41">
        <v>132.36</v>
      </c>
      <c r="H180" s="41">
        <v>371</v>
      </c>
    </row>
    <row r="181" spans="1:8" ht="27" thickBot="1">
      <c r="A181" s="86"/>
      <c r="B181" s="51" t="s">
        <v>155</v>
      </c>
      <c r="C181" s="41">
        <v>200</v>
      </c>
      <c r="D181" s="40">
        <v>0.26</v>
      </c>
      <c r="E181" s="41">
        <v>1.18</v>
      </c>
      <c r="F181" s="41">
        <v>19.8</v>
      </c>
      <c r="G181" s="41">
        <v>91</v>
      </c>
      <c r="H181" s="41">
        <v>904</v>
      </c>
    </row>
    <row r="182" spans="1:8" ht="20.25" customHeight="1" thickBot="1">
      <c r="A182" s="86"/>
      <c r="B182" s="51" t="s">
        <v>84</v>
      </c>
      <c r="C182" s="41">
        <v>44</v>
      </c>
      <c r="D182" s="40">
        <v>3.3</v>
      </c>
      <c r="E182" s="41">
        <v>0.44</v>
      </c>
      <c r="F182" s="41">
        <v>22.4</v>
      </c>
      <c r="G182" s="41">
        <v>110</v>
      </c>
      <c r="H182" s="41"/>
    </row>
    <row r="183" spans="1:8" ht="20.25" customHeight="1" thickBot="1">
      <c r="A183" s="86"/>
      <c r="B183" s="51" t="s">
        <v>152</v>
      </c>
      <c r="C183" s="41">
        <v>184</v>
      </c>
      <c r="D183" s="40">
        <v>0.73</v>
      </c>
      <c r="E183" s="41">
        <v>0.73</v>
      </c>
      <c r="F183" s="41">
        <v>18.03</v>
      </c>
      <c r="G183" s="41">
        <v>86</v>
      </c>
      <c r="H183" s="41"/>
    </row>
    <row r="184" spans="1:8" ht="15" customHeight="1" thickBot="1">
      <c r="A184" s="21" t="s">
        <v>13</v>
      </c>
      <c r="B184" s="16"/>
      <c r="C184" s="31">
        <v>873</v>
      </c>
      <c r="D184" s="42">
        <v>19.97</v>
      </c>
      <c r="E184" s="43">
        <v>34.2</v>
      </c>
      <c r="F184" s="43">
        <v>90.825</v>
      </c>
      <c r="G184" s="43">
        <v>759.16</v>
      </c>
      <c r="H184" s="44"/>
    </row>
    <row r="185" spans="1:8" ht="28.5" customHeight="1" thickBot="1">
      <c r="A185" s="88" t="s">
        <v>14</v>
      </c>
      <c r="B185" s="34" t="s">
        <v>170</v>
      </c>
      <c r="C185" s="35">
        <v>70</v>
      </c>
      <c r="D185" s="38">
        <v>3.15</v>
      </c>
      <c r="E185" s="39">
        <v>8.13</v>
      </c>
      <c r="F185" s="39">
        <v>32.83</v>
      </c>
      <c r="G185" s="39">
        <v>217.28</v>
      </c>
      <c r="H185" s="39">
        <v>525</v>
      </c>
    </row>
    <row r="186" spans="1:8" ht="21.75" customHeight="1" thickBot="1">
      <c r="A186" s="88"/>
      <c r="B186" s="36" t="s">
        <v>51</v>
      </c>
      <c r="C186" s="37">
        <v>200</v>
      </c>
      <c r="D186" s="40" t="s">
        <v>171</v>
      </c>
      <c r="E186" s="41">
        <v>6.4</v>
      </c>
      <c r="F186" s="41">
        <v>9.4</v>
      </c>
      <c r="G186" s="41">
        <v>120</v>
      </c>
      <c r="H186" s="41">
        <v>997</v>
      </c>
    </row>
    <row r="187" spans="1:8" ht="16.5" thickBot="1">
      <c r="A187" s="17" t="s">
        <v>15</v>
      </c>
      <c r="B187" s="24"/>
      <c r="C187" s="31">
        <v>270</v>
      </c>
      <c r="D187" s="42">
        <v>4.45</v>
      </c>
      <c r="E187" s="43">
        <v>14.53</v>
      </c>
      <c r="F187" s="43">
        <v>42.23</v>
      </c>
      <c r="G187" s="43">
        <v>337.28</v>
      </c>
      <c r="H187" s="43"/>
    </row>
    <row r="188" spans="1:8" ht="15.75" thickBot="1">
      <c r="A188" s="18" t="s">
        <v>35</v>
      </c>
      <c r="B188" s="18"/>
      <c r="C188" s="19"/>
      <c r="D188" s="20">
        <v>36.07</v>
      </c>
      <c r="E188" s="20">
        <v>56.915</v>
      </c>
      <c r="F188" s="20">
        <v>193.56</v>
      </c>
      <c r="G188" s="20">
        <v>1454.24</v>
      </c>
      <c r="H188" s="43"/>
    </row>
    <row r="189" spans="1:8" ht="15.75" thickBot="1">
      <c r="A189" s="87" t="s">
        <v>53</v>
      </c>
      <c r="B189" s="87"/>
      <c r="C189" s="87"/>
      <c r="D189" s="87"/>
      <c r="E189" s="87"/>
      <c r="F189" s="87"/>
      <c r="G189" s="87"/>
      <c r="H189" s="87"/>
    </row>
    <row r="190" spans="1:8" ht="40.5" customHeight="1" thickBot="1">
      <c r="A190" s="93" t="s">
        <v>8</v>
      </c>
      <c r="B190" s="69" t="s">
        <v>157</v>
      </c>
      <c r="C190" s="70">
        <v>180</v>
      </c>
      <c r="D190" s="38">
        <v>6.6</v>
      </c>
      <c r="E190" s="39">
        <v>14.1</v>
      </c>
      <c r="F190" s="39">
        <v>30.7</v>
      </c>
      <c r="G190" s="39">
        <v>263</v>
      </c>
      <c r="H190" s="39">
        <v>172</v>
      </c>
    </row>
    <row r="191" spans="1:8" ht="15.75" thickBot="1">
      <c r="A191" s="94"/>
      <c r="B191" s="71" t="s">
        <v>84</v>
      </c>
      <c r="C191" s="72">
        <v>45</v>
      </c>
      <c r="D191" s="40">
        <v>3.37</v>
      </c>
      <c r="E191" s="41">
        <v>0.45</v>
      </c>
      <c r="F191" s="41">
        <v>23.9</v>
      </c>
      <c r="G191" s="41">
        <v>112.5</v>
      </c>
      <c r="H191" s="41"/>
    </row>
    <row r="192" spans="1:8" ht="15.75" thickBot="1">
      <c r="A192" s="94"/>
      <c r="B192" s="71" t="s">
        <v>59</v>
      </c>
      <c r="C192" s="72">
        <v>200</v>
      </c>
      <c r="D192" s="40">
        <v>1.55</v>
      </c>
      <c r="E192" s="41">
        <v>1.45</v>
      </c>
      <c r="F192" s="41">
        <v>2.17</v>
      </c>
      <c r="G192" s="41">
        <v>28</v>
      </c>
      <c r="H192" s="41">
        <v>603</v>
      </c>
    </row>
    <row r="193" spans="1:8" ht="28.5" customHeight="1" thickBot="1">
      <c r="A193" s="94"/>
      <c r="B193" s="71" t="s">
        <v>158</v>
      </c>
      <c r="C193" s="72">
        <v>75</v>
      </c>
      <c r="D193" s="40">
        <v>5.1</v>
      </c>
      <c r="E193" s="41">
        <v>5.4</v>
      </c>
      <c r="F193" s="41">
        <v>41.7</v>
      </c>
      <c r="G193" s="41">
        <v>207</v>
      </c>
      <c r="H193" s="41">
        <v>338</v>
      </c>
    </row>
    <row r="194" spans="1:18" ht="15.75" customHeight="1" thickBot="1">
      <c r="A194" s="92" t="s">
        <v>11</v>
      </c>
      <c r="B194" s="92"/>
      <c r="C194" s="62"/>
      <c r="D194" s="42">
        <v>16.62</v>
      </c>
      <c r="E194" s="43">
        <v>21.4</v>
      </c>
      <c r="F194" s="43">
        <v>98.47</v>
      </c>
      <c r="G194" s="43">
        <v>610.5</v>
      </c>
      <c r="H194" s="44"/>
      <c r="J194" s="3"/>
      <c r="L194" s="3"/>
      <c r="M194" s="3"/>
      <c r="N194" s="3"/>
      <c r="O194" s="3"/>
      <c r="P194" s="3"/>
      <c r="Q194" s="3"/>
      <c r="R194" s="3"/>
    </row>
    <row r="195" spans="1:8" ht="15.75" thickBot="1">
      <c r="A195" s="86" t="s">
        <v>12</v>
      </c>
      <c r="B195" s="50" t="s">
        <v>58</v>
      </c>
      <c r="C195" s="39">
        <v>60</v>
      </c>
      <c r="D195" s="38">
        <v>0.42</v>
      </c>
      <c r="E195" s="39">
        <v>0.06</v>
      </c>
      <c r="F195" s="39">
        <v>1.14</v>
      </c>
      <c r="G195" s="39">
        <v>6.6</v>
      </c>
      <c r="H195" s="39">
        <v>982</v>
      </c>
    </row>
    <row r="196" spans="1:8" ht="39.75" thickBot="1">
      <c r="A196" s="86"/>
      <c r="B196" s="51" t="s">
        <v>159</v>
      </c>
      <c r="C196" s="41" t="s">
        <v>123</v>
      </c>
      <c r="D196" s="40">
        <v>3.5</v>
      </c>
      <c r="E196" s="41">
        <v>5.21</v>
      </c>
      <c r="F196" s="41">
        <v>10.7</v>
      </c>
      <c r="G196" s="41">
        <v>104</v>
      </c>
      <c r="H196" s="41" t="s">
        <v>163</v>
      </c>
    </row>
    <row r="197" spans="1:8" ht="39.75" thickBot="1">
      <c r="A197" s="86"/>
      <c r="B197" s="51" t="s">
        <v>160</v>
      </c>
      <c r="C197" s="41">
        <v>90</v>
      </c>
      <c r="D197" s="40">
        <v>3.92</v>
      </c>
      <c r="E197" s="41">
        <v>5.27</v>
      </c>
      <c r="F197" s="41">
        <v>11.84</v>
      </c>
      <c r="G197" s="41">
        <v>153.1</v>
      </c>
      <c r="H197" s="41" t="s">
        <v>164</v>
      </c>
    </row>
    <row r="198" spans="1:8" ht="27" thickBot="1">
      <c r="A198" s="86"/>
      <c r="B198" s="51" t="s">
        <v>161</v>
      </c>
      <c r="C198" s="41">
        <v>150</v>
      </c>
      <c r="D198" s="40">
        <v>5.54</v>
      </c>
      <c r="E198" s="41">
        <v>4.5</v>
      </c>
      <c r="F198" s="41">
        <v>34.61</v>
      </c>
      <c r="G198" s="41">
        <v>201</v>
      </c>
      <c r="H198" s="41">
        <v>310</v>
      </c>
    </row>
    <row r="199" spans="1:8" ht="27" thickBot="1">
      <c r="A199" s="86"/>
      <c r="B199" s="51" t="s">
        <v>162</v>
      </c>
      <c r="C199" s="41">
        <v>200</v>
      </c>
      <c r="D199" s="40">
        <v>0.152</v>
      </c>
      <c r="E199" s="41">
        <v>0.15</v>
      </c>
      <c r="F199" s="41">
        <v>18.09</v>
      </c>
      <c r="G199" s="41">
        <v>74</v>
      </c>
      <c r="H199" s="41">
        <v>645</v>
      </c>
    </row>
    <row r="200" spans="1:8" ht="15.75" thickBot="1">
      <c r="A200" s="86"/>
      <c r="B200" s="51" t="s">
        <v>84</v>
      </c>
      <c r="C200" s="41">
        <v>44</v>
      </c>
      <c r="D200" s="40">
        <v>3.3</v>
      </c>
      <c r="E200" s="41">
        <v>0.44</v>
      </c>
      <c r="F200" s="41">
        <v>22.4</v>
      </c>
      <c r="G200" s="41">
        <v>110</v>
      </c>
      <c r="H200" s="41"/>
    </row>
    <row r="201" spans="1:8" ht="15.75" customHeight="1" thickBot="1">
      <c r="A201" s="15" t="s">
        <v>13</v>
      </c>
      <c r="B201" s="16"/>
      <c r="C201" s="62">
        <v>751</v>
      </c>
      <c r="D201" s="62">
        <v>18.65</v>
      </c>
      <c r="E201" s="62">
        <v>26.64</v>
      </c>
      <c r="F201" s="62">
        <v>108.61</v>
      </c>
      <c r="G201" s="62">
        <v>763.52</v>
      </c>
      <c r="H201" s="41"/>
    </row>
    <row r="202" spans="1:8" ht="15.75" thickBot="1">
      <c r="A202" s="88" t="s">
        <v>14</v>
      </c>
      <c r="B202" s="34" t="s">
        <v>172</v>
      </c>
      <c r="C202" s="35">
        <v>102</v>
      </c>
      <c r="D202" s="41">
        <v>5.1</v>
      </c>
      <c r="E202" s="41">
        <v>4.3</v>
      </c>
      <c r="F202" s="39" t="s">
        <v>174</v>
      </c>
      <c r="G202" s="39" t="s">
        <v>175</v>
      </c>
      <c r="H202" s="39" t="s">
        <v>176</v>
      </c>
    </row>
    <row r="203" spans="1:8" ht="27" thickBot="1">
      <c r="A203" s="88"/>
      <c r="B203" s="36" t="s">
        <v>173</v>
      </c>
      <c r="C203" s="37">
        <v>200</v>
      </c>
      <c r="D203" s="40">
        <v>46</v>
      </c>
      <c r="E203" s="41">
        <v>2.03</v>
      </c>
      <c r="F203" s="41">
        <v>15.7</v>
      </c>
      <c r="G203" s="41">
        <v>83</v>
      </c>
      <c r="H203" s="41">
        <v>1046</v>
      </c>
    </row>
    <row r="204" spans="1:8" ht="15.75" thickBot="1">
      <c r="A204" s="17" t="s">
        <v>15</v>
      </c>
      <c r="B204" s="24"/>
      <c r="C204" s="62">
        <v>302</v>
      </c>
      <c r="D204" s="42" t="s">
        <v>177</v>
      </c>
      <c r="E204" s="85">
        <v>6.36</v>
      </c>
      <c r="F204" s="43" t="s">
        <v>178</v>
      </c>
      <c r="G204" s="43" t="s">
        <v>179</v>
      </c>
      <c r="H204" s="44"/>
    </row>
    <row r="205" spans="1:8" ht="15.75" thickBot="1">
      <c r="A205" s="17"/>
      <c r="B205" s="24"/>
      <c r="C205" s="62"/>
      <c r="D205" s="42"/>
      <c r="E205" s="85"/>
      <c r="F205" s="43"/>
      <c r="G205" s="43"/>
      <c r="H205" s="44"/>
    </row>
    <row r="206" spans="1:8" ht="15.75" thickBot="1">
      <c r="A206" s="18" t="s">
        <v>46</v>
      </c>
      <c r="B206" s="18"/>
      <c r="C206" s="19"/>
      <c r="D206" s="83">
        <v>45.37</v>
      </c>
      <c r="E206" s="84">
        <v>63.12</v>
      </c>
      <c r="F206" s="84">
        <v>247.58</v>
      </c>
      <c r="G206" s="84">
        <v>1712.52</v>
      </c>
      <c r="H206" s="37"/>
    </row>
    <row r="207" spans="1:8" ht="15">
      <c r="A207" s="87" t="s">
        <v>142</v>
      </c>
      <c r="B207" s="87"/>
      <c r="C207" s="87"/>
      <c r="D207" s="87"/>
      <c r="E207" s="87"/>
      <c r="F207" s="87"/>
      <c r="G207" s="87"/>
      <c r="H207" s="87"/>
    </row>
    <row r="208" spans="1:22" s="73" customFormat="1" ht="15">
      <c r="A208" s="73" t="s">
        <v>165</v>
      </c>
      <c r="D208" s="73">
        <f>(D17+D37+D56+D77+D95+D116+D136+D156+D176+D194)/10</f>
        <v>19.3295</v>
      </c>
      <c r="E208" s="73">
        <f>(E194+E176+E156+E136+E116+E95+E77+E56+E37+E17)/10</f>
        <v>18.690199999999997</v>
      </c>
      <c r="F208" s="73">
        <f>(F194+F176+F156+F136+F116+F95+F77+F56+F37+F17)/10</f>
        <v>94.977</v>
      </c>
      <c r="G208" s="80">
        <f>(G194+G176+G156+G116+G95+G77+G56+G37+G17)/10</f>
        <v>497.91399999999993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s="54" customFormat="1" ht="15">
      <c r="A209" s="74" t="s">
        <v>36</v>
      </c>
      <c r="B209" s="73"/>
      <c r="C209" s="75"/>
      <c r="D209" s="11">
        <f>(D201+D184+D165+D145+D125+D104+D85+D66+D46+D25)/10</f>
        <v>25.833500000000004</v>
      </c>
      <c r="E209" s="11">
        <f>(E201+E184+E165+E145+E125+E104+E85+E66+E46+E25)/10</f>
        <v>27.9964</v>
      </c>
      <c r="F209" s="11">
        <f>(F201+F184+F165+F145+F125+F104+F85+F66+F46+F25)/10</f>
        <v>90.57250000000002</v>
      </c>
      <c r="G209" s="11">
        <f>(G201+G184+G165+G145+G125+G104+G85+G65+G46+G25)/10</f>
        <v>769.7079999999999</v>
      </c>
      <c r="H209" s="76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8" s="54" customFormat="1" ht="19.5" customHeight="1">
      <c r="A210" s="77" t="s">
        <v>37</v>
      </c>
      <c r="B210" s="78"/>
      <c r="C210" s="79"/>
      <c r="D210" s="11">
        <f>(D187+D168+D148+D128+D107+D88+D69+D49+D29)/10</f>
        <v>8.328999999999999</v>
      </c>
      <c r="E210" s="11">
        <f>(E204+E187+E168+E148+E128+E107+E88+E69+E49+E29)/10</f>
        <v>12.681999999999997</v>
      </c>
      <c r="F210" s="11">
        <f>(+F187+F168+F148+F128+F107+F88+F69+F49+F29)/10</f>
        <v>46.690999999999995</v>
      </c>
      <c r="G210" s="11">
        <f>(G187+G168+G148+G128+G107+G88+G69+G49+G29)/10</f>
        <v>323.56800000000004</v>
      </c>
      <c r="H210" s="76"/>
    </row>
  </sheetData>
  <sheetProtection/>
  <mergeCells count="98">
    <mergeCell ref="A66:B66"/>
    <mergeCell ref="A77:B77"/>
    <mergeCell ref="A58:A64"/>
    <mergeCell ref="A72:H72"/>
    <mergeCell ref="A67:A68"/>
    <mergeCell ref="A39:A45"/>
    <mergeCell ref="A33:A36"/>
    <mergeCell ref="A90:H90"/>
    <mergeCell ref="A116:B116"/>
    <mergeCell ref="A47:A48"/>
    <mergeCell ref="A51:H51"/>
    <mergeCell ref="A53:A55"/>
    <mergeCell ref="A52:H52"/>
    <mergeCell ref="A37:B37"/>
    <mergeCell ref="A57:H57"/>
    <mergeCell ref="A56:B56"/>
    <mergeCell ref="A73:A76"/>
    <mergeCell ref="A71:H71"/>
    <mergeCell ref="A138:A144"/>
    <mergeCell ref="A131:H131"/>
    <mergeCell ref="A137:H137"/>
    <mergeCell ref="A104:B104"/>
    <mergeCell ref="A105:A106"/>
    <mergeCell ref="A97:A103"/>
    <mergeCell ref="A79:A84"/>
    <mergeCell ref="A78:H78"/>
    <mergeCell ref="A109:H109"/>
    <mergeCell ref="A118:A124"/>
    <mergeCell ref="A91:H91"/>
    <mergeCell ref="A95:B95"/>
    <mergeCell ref="A107:B107"/>
    <mergeCell ref="A92:A94"/>
    <mergeCell ref="A86:A87"/>
    <mergeCell ref="A85:B85"/>
    <mergeCell ref="A96:H96"/>
    <mergeCell ref="G1:H1"/>
    <mergeCell ref="G2:H2"/>
    <mergeCell ref="G3:H3"/>
    <mergeCell ref="G4:H4"/>
    <mergeCell ref="G5:H5"/>
    <mergeCell ref="D8:F8"/>
    <mergeCell ref="A6:H6"/>
    <mergeCell ref="H8:H9"/>
    <mergeCell ref="C8:C9"/>
    <mergeCell ref="B8:B9"/>
    <mergeCell ref="A8:A9"/>
    <mergeCell ref="A10:H10"/>
    <mergeCell ref="A12:H12"/>
    <mergeCell ref="A26:H26"/>
    <mergeCell ref="A13:A16"/>
    <mergeCell ref="A19:A24"/>
    <mergeCell ref="A11:H11"/>
    <mergeCell ref="A18:H18"/>
    <mergeCell ref="A17:B17"/>
    <mergeCell ref="A27:A28"/>
    <mergeCell ref="A25:B25"/>
    <mergeCell ref="A38:H38"/>
    <mergeCell ref="A149:B149"/>
    <mergeCell ref="A29:B29"/>
    <mergeCell ref="A65:B65"/>
    <mergeCell ref="A30:B30"/>
    <mergeCell ref="A31:H31"/>
    <mergeCell ref="A46:B46"/>
    <mergeCell ref="A32:H32"/>
    <mergeCell ref="A110:H110"/>
    <mergeCell ref="A172:A175"/>
    <mergeCell ref="A156:B156"/>
    <mergeCell ref="A111:H111"/>
    <mergeCell ref="A113:A115"/>
    <mergeCell ref="A136:B136"/>
    <mergeCell ref="A151:H151"/>
    <mergeCell ref="A126:A127"/>
    <mergeCell ref="A150:H150"/>
    <mergeCell ref="A145:B145"/>
    <mergeCell ref="A189:H189"/>
    <mergeCell ref="A190:A193"/>
    <mergeCell ref="A194:B194"/>
    <mergeCell ref="A195:A200"/>
    <mergeCell ref="A202:A203"/>
    <mergeCell ref="A207:H207"/>
    <mergeCell ref="A185:A186"/>
    <mergeCell ref="A168:B168"/>
    <mergeCell ref="A169:B169"/>
    <mergeCell ref="A170:H170"/>
    <mergeCell ref="A178:A183"/>
    <mergeCell ref="A176:B176"/>
    <mergeCell ref="A177:H177"/>
    <mergeCell ref="A171:H171"/>
    <mergeCell ref="A117:H117"/>
    <mergeCell ref="A130:H130"/>
    <mergeCell ref="A152:A155"/>
    <mergeCell ref="A166:A167"/>
    <mergeCell ref="A158:A164"/>
    <mergeCell ref="A132:A135"/>
    <mergeCell ref="A148:B148"/>
    <mergeCell ref="A146:A147"/>
    <mergeCell ref="A157:H157"/>
    <mergeCell ref="A125:B1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2022-05-17T00:22:47Z</dcterms:modified>
  <cp:category/>
  <cp:version/>
  <cp:contentType/>
  <cp:contentStatus/>
</cp:coreProperties>
</file>